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nocoinc-my.sharepoint.com/personal/cheryl_gillentine_energytransfer_com/Documents/EBB documents/Arguelles/"/>
    </mc:Choice>
  </mc:AlternateContent>
  <xr:revisionPtr revIDLastSave="0" documentId="8_{7F552447-9EA1-4AC7-A554-28FC9811FEA3}" xr6:coauthVersionLast="47" xr6:coauthVersionMax="47" xr10:uidLastSave="{00000000-0000-0000-0000-000000000000}"/>
  <bookViews>
    <workbookView xWindow="1560" yWindow="1560" windowWidth="18000" windowHeight="9360" activeTab="2" xr2:uid="{00000000-000D-0000-FFFF-FFFF00000000}"/>
  </bookViews>
  <sheets>
    <sheet name="Promedios" sheetId="6" r:id="rId1"/>
    <sheet name="Maximos" sheetId="7" r:id="rId2"/>
    <sheet name="Minimos" sheetId="8" r:id="rId3"/>
  </sheets>
  <definedNames>
    <definedName name="region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8" l="1"/>
  <c r="E39" i="6"/>
  <c r="E41" i="6"/>
  <c r="E42" i="6"/>
  <c r="E40" i="6"/>
  <c r="C42" i="6"/>
  <c r="D42" i="6"/>
  <c r="F42" i="6"/>
  <c r="G42" i="6"/>
  <c r="H42" i="6"/>
  <c r="I42" i="6"/>
  <c r="J42" i="6"/>
  <c r="K42" i="6"/>
  <c r="B42" i="6"/>
  <c r="C41" i="6"/>
  <c r="D41" i="6"/>
  <c r="F41" i="6"/>
  <c r="G41" i="6"/>
  <c r="H41" i="6"/>
  <c r="I41" i="6"/>
  <c r="J41" i="6"/>
  <c r="K41" i="6"/>
  <c r="B41" i="6"/>
  <c r="C40" i="6"/>
  <c r="D40" i="6"/>
  <c r="F40" i="6"/>
  <c r="G40" i="6"/>
  <c r="H40" i="6"/>
  <c r="I40" i="6"/>
  <c r="J40" i="6"/>
  <c r="K40" i="6"/>
  <c r="B40" i="6"/>
  <c r="C39" i="6"/>
  <c r="D39" i="6"/>
  <c r="F39" i="6"/>
  <c r="G39" i="6"/>
  <c r="H39" i="6"/>
  <c r="I39" i="6"/>
  <c r="J39" i="6"/>
  <c r="K39" i="6"/>
  <c r="B39" i="6"/>
  <c r="G37" i="8"/>
  <c r="H37" i="8"/>
  <c r="F37" i="8"/>
  <c r="D37" i="8"/>
  <c r="B37" i="8"/>
  <c r="G37" i="7"/>
  <c r="K37" i="7"/>
  <c r="H37" i="7"/>
  <c r="F37" i="7"/>
  <c r="D37" i="7"/>
  <c r="B37" i="7"/>
  <c r="C37" i="8" l="1"/>
  <c r="E37" i="8"/>
  <c r="I37" i="8"/>
  <c r="J37" i="8"/>
  <c r="C37" i="7"/>
  <c r="E37" i="7"/>
  <c r="I37" i="7"/>
  <c r="J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tc={0291F21D-F5C8-4BB0-B201-67CC6159AD00}</author>
  </authors>
  <commentList>
    <comment ref="B6" authorId="0" shapeId="0" xr:uid="{0291F21D-F5C8-4BB0-B201-67CC6159AD0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FORMACION DE CALIDAD DE GAS DEL COMPUTADOR DEL FLUJO T1P_CH</t>
      </text>
    </comment>
  </commentList>
</comments>
</file>

<file path=xl/sharedStrings.xml><?xml version="1.0" encoding="utf-8"?>
<sst xmlns="http://schemas.openxmlformats.org/spreadsheetml/2006/main" count="72" uniqueCount="43">
  <si>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</si>
  <si>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</si>
  <si>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</si>
  <si>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</si>
  <si>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</si>
  <si>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</si>
  <si>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</si>
  <si>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</si>
  <si>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</si>
  <si>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</si>
  <si>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</si>
  <si>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</si>
  <si>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</si>
  <si>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</si>
  <si>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</si>
  <si>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</si>
  <si>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</si>
  <si>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</si>
  <si>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</si>
  <si>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</si>
  <si>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</si>
  <si>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</si>
  <si>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t>Desv. Est.</t>
  </si>
  <si>
    <t>ARGUELLES PIPELINE S. DE. R.L. DE C.V.</t>
  </si>
  <si>
    <t xml:space="preserve">CARRETERA  FEDERAL REYNOSA NUEVO LAREDO KM. 20+100, EJIDO REYNOSA DIAS, CP 88790,  REYNOSA TAMP. </t>
  </si>
  <si>
    <t xml:space="preserve">*/ Los valores trimestrales se deberán reportar en los meses de enero, abril, julio y octubre de cada año, respecto del trimestre inmediato anterior.										</t>
  </si>
  <si>
    <t>Azufre total*
(mg/m3)</t>
  </si>
  <si>
    <t>Acido Sulfhídrico
(mg/m3)</t>
  </si>
  <si>
    <t>Índice Wobbe
(MJ/m3)</t>
  </si>
  <si>
    <t>Poder Calorífico
(MJ/m3)</t>
  </si>
  <si>
    <t>Humedad
(mg/m3)</t>
  </si>
  <si>
    <t>Temperatura de Rocio
(K)</t>
  </si>
  <si>
    <t xml:space="preserve">Total Inertes
(% vol) </t>
  </si>
  <si>
    <t xml:space="preserve">RESTO DEL PAÍS	</t>
  </si>
  <si>
    <t xml:space="preserve">ZONA DE MEDICIÓN:	</t>
  </si>
  <si>
    <t xml:space="preserve">CARRETERA  FEDERAL REYNOSA NUEVO LAREDO KM. 20+100, EJIDO REYNOSA DIAS, CP 88790,  REYNOSA TAMP. 								</t>
  </si>
  <si>
    <t xml:space="preserve">PUNTO DE MEDICIÓN:	</t>
  </si>
  <si>
    <t xml:space="preserve">ARGUELLES PIPELINE S. DE. R.L. DE C.V.								</t>
  </si>
  <si>
    <t xml:space="preserve">PERMISIONARIO:	</t>
  </si>
  <si>
    <t xml:space="preserve">INFORME MENSUAL SOBRE LAS ESPECIFICACIONES DEL GAS NATURAL
                       (Valores promedio diarios)													</t>
  </si>
  <si>
    <t xml:space="preserve">INFORME MENSUAL DE VALORES PROMEDIO DIARIOS DEL MES DE NOVIEMBRE 2022												
												</t>
  </si>
  <si>
    <t>INFORME MENSUAL  DE REGISTROS MAXIMOS DIARIOS DEL MES DE NOVIEMBRE 2022</t>
  </si>
  <si>
    <t>INFORME MENSUAL  DE REGISTROS MINIMOS DIARIOS DEL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</si>
</sst>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0_);_(* \(#,##0.000\);_(* &quot;-&quot;??_);_(@_)"/>
    <numFmt numFmtId="166" formatCode="0.0000"/>
    <numFmt numFmtId="167" formatCode="0.000000"/>
    <numFmt numFmtId="168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locked="0"/>
    </xf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166" fontId="5" fillId="0" borderId="14" xfId="0" applyNumberFormat="1" applyFont="1" applyBorder="1"/>
    <xf numFmtId="166" fontId="5" fillId="0" borderId="18" xfId="0" applyNumberFormat="1" applyFont="1" applyBorder="1"/>
    <xf numFmtId="166" fontId="0" fillId="0" borderId="0" xfId="0" applyNumberFormat="1"/>
    <xf numFmtId="14" fontId="6" fillId="0" borderId="16" xfId="0" applyNumberFormat="1" applyFont="1" applyBorder="1" applyAlignment="1" applyProtection="1">
      <alignment horizontal="center"/>
      <protection locked="0"/>
    </xf>
    <xf numFmtId="166" fontId="5" fillId="0" borderId="13" xfId="1" applyNumberFormat="1" applyFont="1" applyFill="1" applyBorder="1" applyAlignment="1" applyProtection="1">
      <alignment horizontal="center" vertical="center"/>
      <protection locked="0"/>
    </xf>
    <xf numFmtId="166" fontId="13" fillId="7" borderId="0" xfId="0" applyNumberFormat="1" applyFont="1" applyFill="1" applyAlignment="1">
      <alignment vertical="top"/>
    </xf>
    <xf numFmtId="0" fontId="8" fillId="0" borderId="29" xfId="0" applyFont="1" applyBorder="1"/>
    <xf numFmtId="166" fontId="0" fillId="0" borderId="31" xfId="0" applyNumberFormat="1" applyBorder="1" applyProtection="1">
      <protection locked="0"/>
    </xf>
    <xf numFmtId="166" fontId="0" fillId="0" borderId="33" xfId="0" applyNumberFormat="1" applyBorder="1" applyProtection="1">
      <protection locked="0"/>
    </xf>
    <xf numFmtId="0" fontId="12" fillId="0" borderId="28" xfId="0" applyFont="1" applyBorder="1"/>
    <xf numFmtId="167" fontId="5" fillId="0" borderId="0" xfId="0" applyNumberFormat="1" applyFont="1"/>
    <xf numFmtId="0" fontId="5" fillId="0" borderId="0" xfId="0" applyFont="1" applyProtection="1">
      <protection locked="0"/>
    </xf>
    <xf numFmtId="167" fontId="5" fillId="0" borderId="0" xfId="0" applyNumberFormat="1" applyFont="1" applyProtection="1">
      <protection locked="0"/>
    </xf>
    <xf numFmtId="166" fontId="14" fillId="7" borderId="0" xfId="0" applyNumberFormat="1" applyFont="1" applyFill="1" applyAlignment="1">
      <alignment horizontal="center" vertical="center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horizontal="left"/>
      <protection locked="0"/>
    </xf>
    <xf numFmtId="166" fontId="6" fillId="0" borderId="34" xfId="0" applyNumberFormat="1" applyFont="1" applyBorder="1"/>
    <xf numFmtId="167" fontId="6" fillId="0" borderId="34" xfId="0" applyNumberFormat="1" applyFont="1" applyBorder="1"/>
    <xf numFmtId="166" fontId="6" fillId="0" borderId="28" xfId="0" applyNumberFormat="1" applyFont="1" applyBorder="1"/>
    <xf numFmtId="167" fontId="6" fillId="0" borderId="28" xfId="0" applyNumberFormat="1" applyFont="1" applyBorder="1"/>
    <xf numFmtId="168" fontId="6" fillId="0" borderId="28" xfId="0" applyNumberFormat="1" applyFont="1" applyBorder="1"/>
    <xf numFmtId="168" fontId="5" fillId="0" borderId="28" xfId="0" applyNumberFormat="1" applyFont="1" applyBorder="1"/>
    <xf numFmtId="167" fontId="5" fillId="0" borderId="28" xfId="0" applyNumberFormat="1" applyFont="1" applyBorder="1"/>
    <xf numFmtId="166" fontId="5" fillId="0" borderId="28" xfId="1" applyNumberFormat="1" applyFont="1" applyBorder="1" applyAlignment="1" applyProtection="1">
      <alignment horizontal="center" vertical="center"/>
      <protection locked="0"/>
    </xf>
    <xf numFmtId="166" fontId="5" fillId="0" borderId="30" xfId="1" applyNumberFormat="1" applyFont="1" applyBorder="1" applyAlignment="1" applyProtection="1">
      <alignment horizontal="center" vertical="center"/>
      <protection locked="0"/>
    </xf>
    <xf numFmtId="166" fontId="5" fillId="0" borderId="32" xfId="1" applyNumberFormat="1" applyFont="1" applyFill="1" applyBorder="1" applyAlignment="1" applyProtection="1">
      <alignment horizontal="center" vertical="center"/>
      <protection locked="0"/>
    </xf>
    <xf numFmtId="168" fontId="5" fillId="0" borderId="30" xfId="0" applyNumberFormat="1" applyFont="1" applyBorder="1"/>
    <xf numFmtId="167" fontId="5" fillId="0" borderId="30" xfId="0" applyNumberFormat="1" applyFont="1" applyBorder="1"/>
    <xf numFmtId="166" fontId="5" fillId="0" borderId="28" xfId="0" applyNumberFormat="1" applyFont="1" applyBorder="1"/>
    <xf numFmtId="166" fontId="5" fillId="0" borderId="28" xfId="0" applyNumberFormat="1" applyFont="1" applyBorder="1" applyAlignment="1">
      <alignment horizontal="right"/>
    </xf>
    <xf numFmtId="166" fontId="5" fillId="0" borderId="30" xfId="1" applyNumberFormat="1" applyFont="1" applyBorder="1" applyAlignment="1" applyProtection="1">
      <alignment horizontal="right" vertical="center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304800" cy="304800"/>
    <xdr:sp macro="" textlink="">
      <xdr:nvSpPr>
        <xdr:cNvPr id="2" name="AutoShape 2" descr="Resultado de imagen para comision reguladora de energia">
          <a:extLst>
            <a:ext uri="{FF2B5EF4-FFF2-40B4-BE49-F238E27FC236}">
              <a16:creationId xmlns:a16="http://schemas.microsoft.com/office/drawing/2014/main" id="{4DA579F3-3A8F-4ECC-8AD9-D7117672E96E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3" name="AutoShape 4" descr="Resultado de imagen para comision reguladora de energia">
          <a:extLst>
            <a:ext uri="{FF2B5EF4-FFF2-40B4-BE49-F238E27FC236}">
              <a16:creationId xmlns:a16="http://schemas.microsoft.com/office/drawing/2014/main" id="{0EE64CD0-95F0-4A26-B938-DCCC5D3704A9}"/>
            </a:ext>
          </a:extLst>
        </xdr:cNvPr>
        <xdr:cNvSpPr>
          <a:spLocks noChangeAspect="1" noChangeArrowheads="1"/>
        </xdr:cNvSpPr>
      </xdr:nvSpPr>
      <xdr:spPr bwMode="auto">
        <a:xfrm>
          <a:off x="10801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absolute">
    <xdr:from>
      <xdr:col>10</xdr:col>
      <xdr:colOff>695325</xdr:colOff>
      <xdr:row>0</xdr:row>
      <xdr:rowOff>28575</xdr:rowOff>
    </xdr:from>
    <xdr:to>
      <xdr:col>11</xdr:col>
      <xdr:colOff>647440</xdr:colOff>
      <xdr:row>0</xdr:row>
      <xdr:rowOff>411369</xdr:rowOff>
    </xdr:to>
    <xdr:pic>
      <xdr:nvPicPr>
        <xdr:cNvPr id="4" name="Imagen 3" descr="9A3B5F5E28724D49A7589FD010D51352@GasSilzaBC11">
          <a:extLst>
            <a:ext uri="{FF2B5EF4-FFF2-40B4-BE49-F238E27FC236}">
              <a16:creationId xmlns:a16="http://schemas.microsoft.com/office/drawing/2014/main" id="{9B271B34-7166-40D2-AED4-9B691C42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8575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19050</xdr:rowOff>
    </xdr:from>
    <xdr:to>
      <xdr:col>10</xdr:col>
      <xdr:colOff>742690</xdr:colOff>
      <xdr:row>0</xdr:row>
      <xdr:rowOff>401844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623A3FB1-4609-4CBB-922A-3CB6C8E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9050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0</xdr:row>
      <xdr:rowOff>47625</xdr:rowOff>
    </xdr:from>
    <xdr:to>
      <xdr:col>10</xdr:col>
      <xdr:colOff>818890</xdr:colOff>
      <xdr:row>0</xdr:row>
      <xdr:rowOff>427244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D0EB214C-9A1E-4763-A3F4-33A40AB9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7625"/>
          <a:ext cx="723640" cy="37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rvicios Especializados" id="{55201C74-133A-4E8F-887F-7AF939DB9C9B}" userId="c9c012c36e5c279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2-24T20:25:41.41" personId="{55201C74-133A-4E8F-887F-7AF939DB9C9B}" id="{0291F21D-F5C8-4BB0-B201-67CC6159AD00}">
    <text>FORMACION DE CALIDAD DE GAS DEL COMPUTADOR DEL FLUJO T1P_CH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opLeftCell="A17" zoomScaleNormal="100" workbookViewId="0">
      <selection activeCell="K42" sqref="K42"/>
    </sheetView>
  </sheetViews>
  <sheetFormatPr defaultColWidth="11.5703125" defaultRowHeight="15" x14ac:dyDescent="0.25"/>
  <cols>
    <col min="1" max="1" width="12.140625" customWidth="1"/>
    <col min="2" max="7" width="10.42578125" customWidth="1"/>
    <col min="8" max="8" width="12.140625" customWidth="1"/>
    <col min="9" max="10" width="10.42578125" customWidth="1"/>
    <col min="11" max="11" width="11.5703125" customWidth="1"/>
    <col min="12" max="12" width="10.42578125" customWidth="1"/>
  </cols>
  <sheetData>
    <row r="1" spans="1:15" ht="37.5" customHeight="1" x14ac:dyDescent="0.25">
      <c r="A1" s="61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x14ac:dyDescent="0.25">
      <c r="A2" s="62" t="s">
        <v>38</v>
      </c>
      <c r="B2" s="63"/>
      <c r="C2" s="64" t="s">
        <v>37</v>
      </c>
      <c r="D2" s="64"/>
      <c r="E2" s="64"/>
      <c r="F2" s="64"/>
      <c r="G2" s="64"/>
      <c r="H2" s="64"/>
      <c r="I2" s="64"/>
      <c r="J2" s="64"/>
      <c r="K2" s="64"/>
      <c r="L2" s="16"/>
    </row>
    <row r="3" spans="1:15" x14ac:dyDescent="0.25">
      <c r="A3" s="62" t="s">
        <v>36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</row>
    <row r="4" spans="1:15" ht="15.75" thickBot="1" x14ac:dyDescent="0.3">
      <c r="A4" s="62" t="s">
        <v>34</v>
      </c>
      <c r="B4" s="62"/>
      <c r="C4" s="66" t="s">
        <v>33</v>
      </c>
      <c r="D4" s="66"/>
      <c r="O4" s="3"/>
    </row>
    <row r="5" spans="1:15" ht="9" customHeight="1" x14ac:dyDescent="0.25">
      <c r="O5" s="3"/>
    </row>
    <row r="6" spans="1:15" ht="42" customHeight="1" thickBot="1" x14ac:dyDescent="0.3">
      <c r="A6" s="8" t="s">
        <v>15</v>
      </c>
      <c r="B6" s="9" t="s">
        <v>3</v>
      </c>
      <c r="C6" s="9" t="s">
        <v>14</v>
      </c>
      <c r="D6" s="9" t="s">
        <v>4</v>
      </c>
      <c r="E6" s="10" t="s">
        <v>32</v>
      </c>
      <c r="F6" s="9" t="s">
        <v>6</v>
      </c>
      <c r="G6" s="9" t="s">
        <v>31</v>
      </c>
      <c r="H6" s="9" t="s">
        <v>30</v>
      </c>
      <c r="I6" s="9" t="s">
        <v>29</v>
      </c>
      <c r="J6" s="9" t="s">
        <v>28</v>
      </c>
      <c r="K6" s="9" t="s">
        <v>27</v>
      </c>
      <c r="L6" s="14" t="s">
        <v>26</v>
      </c>
    </row>
    <row r="7" spans="1:15" ht="12" customHeight="1" x14ac:dyDescent="0.25">
      <c r="A7" s="26">
        <v>44866</v>
      </c>
      <c r="B7" s="6">
        <v>96.248295833333316</v>
      </c>
      <c r="C7" s="6">
        <v>1.360385</v>
      </c>
      <c r="D7" s="6">
        <v>0.14517450000000001</v>
      </c>
      <c r="E7" s="5">
        <v>0.75277974999999997</v>
      </c>
      <c r="F7" s="6">
        <v>1.9640529166666674</v>
      </c>
      <c r="G7" s="2">
        <v>263.9443277777778</v>
      </c>
      <c r="H7" s="2">
        <v>20.567280416666662</v>
      </c>
      <c r="I7" s="37">
        <v>38.012802953427268</v>
      </c>
      <c r="J7" s="37">
        <v>49.826613995274144</v>
      </c>
      <c r="K7" s="2">
        <v>2.2574315466E-2</v>
      </c>
      <c r="L7" s="2">
        <v>0.141394264445</v>
      </c>
    </row>
    <row r="8" spans="1:15" ht="12" customHeight="1" x14ac:dyDescent="0.25">
      <c r="A8" s="26">
        <v>44867</v>
      </c>
      <c r="B8" s="6">
        <v>95.633879166666659</v>
      </c>
      <c r="C8" s="6">
        <v>1.4434199999999999</v>
      </c>
      <c r="D8" s="6">
        <v>0.11587682500000003</v>
      </c>
      <c r="E8" s="5">
        <v>0.77964841249999994</v>
      </c>
      <c r="F8" s="6">
        <v>2.4603908333333329</v>
      </c>
      <c r="G8" s="2">
        <v>264.12475555555557</v>
      </c>
      <c r="H8" s="2">
        <v>29.074750833333326</v>
      </c>
      <c r="I8" s="6">
        <v>38.181011569188776</v>
      </c>
      <c r="J8" s="6">
        <v>49.879998473852048</v>
      </c>
      <c r="K8" s="2">
        <v>3.9712001179499988E-2</v>
      </c>
      <c r="L8" s="2">
        <v>0.15288807464499996</v>
      </c>
    </row>
    <row r="9" spans="1:15" ht="12" customHeight="1" x14ac:dyDescent="0.25">
      <c r="A9" s="26">
        <v>44868</v>
      </c>
      <c r="B9" s="6">
        <v>95.708507692307705</v>
      </c>
      <c r="C9" s="6">
        <v>1.4508903846153844</v>
      </c>
      <c r="D9" s="6">
        <v>0.13004057692307694</v>
      </c>
      <c r="E9" s="5">
        <v>0.79046548076923073</v>
      </c>
      <c r="F9" s="6">
        <v>2.3986561538461539</v>
      </c>
      <c r="G9" s="2">
        <v>264.64647777777782</v>
      </c>
      <c r="H9" s="2">
        <v>26.872571923076919</v>
      </c>
      <c r="I9" s="6">
        <v>38.134029471561512</v>
      </c>
      <c r="J9" s="6">
        <v>49.84135590027892</v>
      </c>
      <c r="K9" s="2">
        <v>4.4400343262769218E-2</v>
      </c>
      <c r="L9" s="2">
        <v>0.16345255612615384</v>
      </c>
    </row>
    <row r="10" spans="1:15" ht="12" customHeight="1" x14ac:dyDescent="0.25">
      <c r="A10" s="26">
        <v>44869</v>
      </c>
      <c r="B10" s="6">
        <v>95.235866666666666</v>
      </c>
      <c r="C10" s="6">
        <v>1.3272204166666666</v>
      </c>
      <c r="D10" s="6">
        <v>0.12699970833333332</v>
      </c>
      <c r="E10" s="5">
        <v>0.72711006249999999</v>
      </c>
      <c r="F10" s="6">
        <v>2.9535958333333334</v>
      </c>
      <c r="G10" s="2">
        <v>265.43909444444444</v>
      </c>
      <c r="H10" s="2">
        <v>27.706355833333333</v>
      </c>
      <c r="I10" s="6">
        <v>38.369790227948357</v>
      </c>
      <c r="J10" s="6">
        <v>50.064037752466383</v>
      </c>
      <c r="K10" s="2">
        <v>5.1936752589999989E-2</v>
      </c>
      <c r="L10" s="2">
        <v>0.18636216048999998</v>
      </c>
    </row>
    <row r="11" spans="1:15" ht="12" customHeight="1" x14ac:dyDescent="0.25">
      <c r="A11" s="26">
        <v>44870</v>
      </c>
      <c r="B11" s="6">
        <v>96.163617857142853</v>
      </c>
      <c r="C11" s="6">
        <v>1.3329777499999997</v>
      </c>
      <c r="D11" s="6">
        <v>6.3360460714285721E-2</v>
      </c>
      <c r="E11" s="5">
        <v>0.69816910535714272</v>
      </c>
      <c r="F11" s="6">
        <v>1.9819307142857145</v>
      </c>
      <c r="G11" s="2">
        <v>263.28056111111113</v>
      </c>
      <c r="H11" s="2">
        <v>63.750114999999987</v>
      </c>
      <c r="I11" s="6">
        <v>38.189301684631019</v>
      </c>
      <c r="J11" s="6">
        <v>49.983715510227739</v>
      </c>
      <c r="K11" s="2">
        <v>4.5315637187999996E-2</v>
      </c>
      <c r="L11" s="2">
        <v>0.16431474808714286</v>
      </c>
    </row>
    <row r="12" spans="1:15" ht="12" customHeight="1" x14ac:dyDescent="0.25">
      <c r="A12" s="26">
        <v>44871</v>
      </c>
      <c r="B12" s="6">
        <v>96.091070833333319</v>
      </c>
      <c r="C12" s="6">
        <v>1.2437999166666667</v>
      </c>
      <c r="D12" s="6">
        <v>0.18466045833333333</v>
      </c>
      <c r="E12" s="5">
        <v>0.7142301875</v>
      </c>
      <c r="F12" s="6">
        <v>2.0993404166666667</v>
      </c>
      <c r="G12" s="2">
        <v>262.79254444444445</v>
      </c>
      <c r="H12" s="2">
        <v>97.333687500000011</v>
      </c>
      <c r="I12" s="6">
        <v>38.15322260544044</v>
      </c>
      <c r="J12" s="6">
        <v>49.969964281334271</v>
      </c>
      <c r="K12" s="2">
        <v>4.3876459671999983E-2</v>
      </c>
      <c r="L12" s="2">
        <v>0.16245421979500005</v>
      </c>
    </row>
    <row r="13" spans="1:15" ht="12" customHeight="1" x14ac:dyDescent="0.25">
      <c r="A13" s="26">
        <v>44872</v>
      </c>
      <c r="B13" s="6">
        <v>95.856741666666679</v>
      </c>
      <c r="C13" s="6">
        <v>1.0583527500000001</v>
      </c>
      <c r="D13" s="6">
        <v>0.70887816250000002</v>
      </c>
      <c r="E13" s="5">
        <v>0.88361545625000004</v>
      </c>
      <c r="F13" s="6">
        <v>2.0598625000000004</v>
      </c>
      <c r="G13" s="2">
        <v>256.88156666666669</v>
      </c>
      <c r="H13" s="2">
        <v>97.333687500000011</v>
      </c>
      <c r="I13" s="6">
        <v>37.955858864584336</v>
      </c>
      <c r="J13" s="6">
        <v>49.746354843886628</v>
      </c>
      <c r="K13" s="2">
        <v>4.4712619291500007E-2</v>
      </c>
      <c r="L13" s="2">
        <v>0.159348842135</v>
      </c>
    </row>
    <row r="14" spans="1:15" ht="12" customHeight="1" x14ac:dyDescent="0.25">
      <c r="A14" s="26">
        <v>44873</v>
      </c>
      <c r="B14" s="6">
        <v>96.106037499999999</v>
      </c>
      <c r="C14" s="6">
        <v>1.2567370833333333</v>
      </c>
      <c r="D14" s="6">
        <v>0.24592069999999999</v>
      </c>
      <c r="E14" s="5">
        <v>0.75132889166666672</v>
      </c>
      <c r="F14" s="6">
        <v>2.0198633333333329</v>
      </c>
      <c r="G14" s="2">
        <v>259.31485333333336</v>
      </c>
      <c r="H14" s="2">
        <v>62.264897916666662</v>
      </c>
      <c r="I14" s="6">
        <v>38.088687006389179</v>
      </c>
      <c r="J14" s="6">
        <v>49.895983747311064</v>
      </c>
      <c r="K14" s="2">
        <v>4.7203570155499995E-2</v>
      </c>
      <c r="L14" s="2">
        <v>0.16523239701500003</v>
      </c>
    </row>
    <row r="15" spans="1:15" ht="12" customHeight="1" x14ac:dyDescent="0.25">
      <c r="A15" s="26">
        <v>44874</v>
      </c>
      <c r="B15" s="6">
        <v>95.591537499999973</v>
      </c>
      <c r="C15" s="6">
        <v>1.28550125</v>
      </c>
      <c r="D15" s="6">
        <v>0.19290741666666669</v>
      </c>
      <c r="E15" s="5">
        <v>0.73920433333333335</v>
      </c>
      <c r="F15" s="6">
        <v>2.6145370833333335</v>
      </c>
      <c r="G15" s="2">
        <v>262.32898333333338</v>
      </c>
      <c r="H15" s="2">
        <v>51.015912500000006</v>
      </c>
      <c r="I15" s="6">
        <v>38.229463723299688</v>
      </c>
      <c r="J15" s="6">
        <v>49.982072081465091</v>
      </c>
      <c r="K15" s="2">
        <v>4.3757731214000006E-2</v>
      </c>
      <c r="L15" s="2">
        <v>0.16798323346999999</v>
      </c>
    </row>
    <row r="16" spans="1:15" ht="12" customHeight="1" x14ac:dyDescent="0.25">
      <c r="A16" s="26">
        <v>44875</v>
      </c>
      <c r="B16" s="6">
        <v>95.534895833333323</v>
      </c>
      <c r="C16" s="6">
        <v>1.3083604166666669</v>
      </c>
      <c r="D16" s="6">
        <v>0.15043824999999997</v>
      </c>
      <c r="E16" s="5">
        <v>0.7293993333333334</v>
      </c>
      <c r="F16" s="6">
        <v>2.6795987500000003</v>
      </c>
      <c r="G16" s="2">
        <v>262.41617777777782</v>
      </c>
      <c r="H16" s="2">
        <v>43.879429999999999</v>
      </c>
      <c r="I16" s="6">
        <v>38.264378460433747</v>
      </c>
      <c r="J16" s="6">
        <v>50.005691663944489</v>
      </c>
      <c r="K16" s="2">
        <v>4.4770697249500002E-2</v>
      </c>
      <c r="L16" s="2">
        <v>0.15145584611500001</v>
      </c>
    </row>
    <row r="17" spans="1:12" ht="12" customHeight="1" x14ac:dyDescent="0.25">
      <c r="A17" s="26">
        <v>44876</v>
      </c>
      <c r="B17" s="6">
        <v>95.501154166666666</v>
      </c>
      <c r="C17" s="6">
        <v>1.3792466666666667</v>
      </c>
      <c r="D17" s="6">
        <v>9.8311020833333318E-2</v>
      </c>
      <c r="E17" s="5">
        <v>0.73877884375000002</v>
      </c>
      <c r="F17" s="6">
        <v>2.6819883333333334</v>
      </c>
      <c r="G17" s="2">
        <v>260.78558833333335</v>
      </c>
      <c r="H17" s="2">
        <v>45.863253333333333</v>
      </c>
      <c r="I17" s="6">
        <v>38.266396653331675</v>
      </c>
      <c r="J17" s="6">
        <v>49.981557855644056</v>
      </c>
      <c r="K17" s="2">
        <v>9.5529766654000009E-2</v>
      </c>
      <c r="L17" s="2">
        <v>0.23725103457499996</v>
      </c>
    </row>
    <row r="18" spans="1:12" ht="12" customHeight="1" x14ac:dyDescent="0.25">
      <c r="A18" s="26">
        <v>44877</v>
      </c>
      <c r="B18" s="6">
        <v>95.49796666666667</v>
      </c>
      <c r="C18" s="6">
        <v>1.34007875</v>
      </c>
      <c r="D18" s="6">
        <v>0.10555279166666666</v>
      </c>
      <c r="E18" s="5">
        <v>0.72281577083333337</v>
      </c>
      <c r="F18" s="6">
        <v>2.7116399999999992</v>
      </c>
      <c r="G18" s="2">
        <v>262.53889444444445</v>
      </c>
      <c r="H18" s="2">
        <v>42.611024166666667</v>
      </c>
      <c r="I18" s="6">
        <v>38.292602111883184</v>
      </c>
      <c r="J18" s="6">
        <v>50.020349944128462</v>
      </c>
      <c r="K18" s="2">
        <v>5.7583783731000003E-2</v>
      </c>
      <c r="L18" s="2">
        <v>0.18186568254499999</v>
      </c>
    </row>
    <row r="19" spans="1:12" ht="12" customHeight="1" x14ac:dyDescent="0.25">
      <c r="A19" s="26">
        <v>44878</v>
      </c>
      <c r="B19" s="6">
        <v>95.817124999999976</v>
      </c>
      <c r="C19" s="6">
        <v>1.4268762500000001</v>
      </c>
      <c r="D19" s="6">
        <v>9.2185529166666655E-2</v>
      </c>
      <c r="E19" s="5">
        <v>0.75953088958333337</v>
      </c>
      <c r="F19" s="6">
        <v>2.340395416666667</v>
      </c>
      <c r="G19" s="2">
        <v>261.82125000000002</v>
      </c>
      <c r="H19" s="2">
        <v>44.126646666666673</v>
      </c>
      <c r="I19" s="6">
        <v>38.14476171982993</v>
      </c>
      <c r="J19" s="6">
        <v>49.881128252539249</v>
      </c>
      <c r="K19" s="2">
        <v>1.8217580476499993E-2</v>
      </c>
      <c r="L19" s="2">
        <v>9.5944016775000029E-2</v>
      </c>
    </row>
    <row r="20" spans="1:12" ht="12" customHeight="1" x14ac:dyDescent="0.25">
      <c r="A20" s="26">
        <v>44879</v>
      </c>
      <c r="B20" s="6">
        <v>95.815845833333313</v>
      </c>
      <c r="C20" s="6">
        <v>1.4995895833333333</v>
      </c>
      <c r="D20" s="6">
        <v>9.4537325000000019E-2</v>
      </c>
      <c r="E20" s="5">
        <v>0.79706345416666669</v>
      </c>
      <c r="F20" s="6">
        <v>2.26238625</v>
      </c>
      <c r="G20" s="2">
        <v>261.88731111111116</v>
      </c>
      <c r="H20" s="33">
        <v>45.836740833333316</v>
      </c>
      <c r="I20" s="6">
        <v>38.096790827102375</v>
      </c>
      <c r="J20" s="6">
        <v>49.802268979447675</v>
      </c>
      <c r="K20" s="2">
        <v>7.2515169992499948E-2</v>
      </c>
      <c r="L20" s="33">
        <v>0.19887808774500004</v>
      </c>
    </row>
    <row r="21" spans="1:12" ht="12" customHeight="1" x14ac:dyDescent="0.25">
      <c r="A21" s="26">
        <v>44880</v>
      </c>
      <c r="B21" s="6">
        <v>95.78466250000001</v>
      </c>
      <c r="C21" s="6">
        <v>1.4200712500000001</v>
      </c>
      <c r="D21" s="6">
        <v>0.10123115000000003</v>
      </c>
      <c r="E21" s="5">
        <v>0.76065120000000008</v>
      </c>
      <c r="F21" s="6">
        <v>2.33319125</v>
      </c>
      <c r="G21" s="2">
        <v>261.35095555555557</v>
      </c>
      <c r="H21" s="34">
        <v>40.118799583333328</v>
      </c>
      <c r="I21" s="6">
        <v>38.16379483131341</v>
      </c>
      <c r="J21" s="6">
        <v>49.892595961725817</v>
      </c>
      <c r="K21" s="34">
        <v>3.4476618193000005E-2</v>
      </c>
      <c r="L21" s="34">
        <v>0.15956797059000005</v>
      </c>
    </row>
    <row r="22" spans="1:12" ht="12" customHeight="1" x14ac:dyDescent="0.25">
      <c r="A22" s="26">
        <v>44881</v>
      </c>
      <c r="B22" s="6">
        <v>95.588216666666668</v>
      </c>
      <c r="C22" s="6">
        <v>1.4507508333333332</v>
      </c>
      <c r="D22" s="6">
        <v>7.3913391666666675E-2</v>
      </c>
      <c r="E22" s="5">
        <v>0.76233211249999999</v>
      </c>
      <c r="F22" s="6">
        <v>2.4764045833333328</v>
      </c>
      <c r="G22" s="2">
        <v>260.34630888888893</v>
      </c>
      <c r="H22" s="34">
        <v>33.197389166666667</v>
      </c>
      <c r="I22" s="6">
        <v>38.238064329956984</v>
      </c>
      <c r="J22" s="6">
        <v>49.926692739896531</v>
      </c>
      <c r="K22" s="34">
        <v>3.3245760132E-2</v>
      </c>
      <c r="L22" s="34">
        <v>0.14084955089500001</v>
      </c>
    </row>
    <row r="23" spans="1:12" ht="12" customHeight="1" x14ac:dyDescent="0.25">
      <c r="A23" s="26">
        <v>44882</v>
      </c>
      <c r="B23" s="27">
        <v>94.951962500000022</v>
      </c>
      <c r="C23" s="27">
        <v>1.3244233333333335</v>
      </c>
      <c r="D23" s="27">
        <v>9.9882287499999986E-2</v>
      </c>
      <c r="E23" s="5">
        <v>0.71215281041666678</v>
      </c>
      <c r="F23" s="27">
        <v>3.2585254166666675</v>
      </c>
      <c r="G23" s="2">
        <v>261.45415000000003</v>
      </c>
      <c r="H23" s="34">
        <v>30.855670416666666</v>
      </c>
      <c r="I23" s="27">
        <v>38.468836925554108</v>
      </c>
      <c r="J23" s="27">
        <v>50.135389697498823</v>
      </c>
      <c r="K23" s="34">
        <v>3.1905940145000006E-2</v>
      </c>
      <c r="L23" s="34">
        <v>0.14068562640499999</v>
      </c>
    </row>
    <row r="24" spans="1:12" ht="12" customHeight="1" x14ac:dyDescent="0.25">
      <c r="A24" s="26">
        <v>44883</v>
      </c>
      <c r="B24" s="6">
        <v>95.222341666666679</v>
      </c>
      <c r="C24" s="6">
        <v>1.3386525</v>
      </c>
      <c r="D24" s="6">
        <v>8.6255929166666676E-2</v>
      </c>
      <c r="E24" s="5">
        <v>0.71245421458333336</v>
      </c>
      <c r="F24" s="6">
        <v>2.9600404166666672</v>
      </c>
      <c r="G24" s="2">
        <v>259.91233777777779</v>
      </c>
      <c r="H24" s="34">
        <v>23.987745833333328</v>
      </c>
      <c r="I24" s="6">
        <v>38.406086650989451</v>
      </c>
      <c r="J24" s="6">
        <v>50.095344266425123</v>
      </c>
      <c r="K24" s="34">
        <v>2.07370995275E-2</v>
      </c>
      <c r="L24" s="34">
        <v>0.12853168055000003</v>
      </c>
    </row>
    <row r="25" spans="1:12" ht="12" customHeight="1" x14ac:dyDescent="0.25">
      <c r="A25" s="26">
        <v>44884</v>
      </c>
      <c r="B25" s="6">
        <v>95.335637499999976</v>
      </c>
      <c r="C25" s="6">
        <v>1.5291174999999999</v>
      </c>
      <c r="D25" s="6">
        <v>8.033493333333333E-2</v>
      </c>
      <c r="E25" s="5">
        <v>0.80472621666666666</v>
      </c>
      <c r="F25" s="6">
        <v>2.672428333333333</v>
      </c>
      <c r="G25" s="2">
        <v>257.62187833333337</v>
      </c>
      <c r="H25" s="34">
        <v>25.515177916666666</v>
      </c>
      <c r="I25" s="6">
        <v>38.241479733322691</v>
      </c>
      <c r="J25" s="6">
        <v>49.872259399643809</v>
      </c>
      <c r="K25" s="34">
        <v>9.2090506190000039E-3</v>
      </c>
      <c r="L25" s="34">
        <v>0.113248637285</v>
      </c>
    </row>
    <row r="26" spans="1:12" ht="12" customHeight="1" x14ac:dyDescent="0.25">
      <c r="A26" s="26">
        <v>44885</v>
      </c>
      <c r="B26" s="6">
        <v>94.844374999999971</v>
      </c>
      <c r="C26" s="6">
        <v>1.3793508333333333</v>
      </c>
      <c r="D26" s="6">
        <v>0.10024889999999997</v>
      </c>
      <c r="E26" s="5">
        <v>0.73979986666666664</v>
      </c>
      <c r="F26" s="6">
        <v>3.3604891666666661</v>
      </c>
      <c r="G26" s="2">
        <v>257.42286666666672</v>
      </c>
      <c r="H26" s="35">
        <v>22.746187916666667</v>
      </c>
      <c r="I26" s="6">
        <v>38.434853662065251</v>
      </c>
      <c r="J26" s="6">
        <v>50.078346540547983</v>
      </c>
      <c r="K26" s="35">
        <v>1.6041564840000001E-2</v>
      </c>
      <c r="L26" s="35">
        <v>0.11701766952999998</v>
      </c>
    </row>
    <row r="27" spans="1:12" ht="12" customHeight="1" x14ac:dyDescent="0.25">
      <c r="A27" s="26">
        <v>44886</v>
      </c>
      <c r="B27" s="6">
        <v>94.571550000000002</v>
      </c>
      <c r="C27" s="6">
        <v>1.2185608333333333</v>
      </c>
      <c r="D27" s="6">
        <v>0.13005454166666669</v>
      </c>
      <c r="E27" s="5">
        <v>0.67430768750000003</v>
      </c>
      <c r="F27" s="6">
        <v>3.8304395833333333</v>
      </c>
      <c r="G27" s="2">
        <v>256.89725722222227</v>
      </c>
      <c r="H27" s="34">
        <v>14.91164208333333</v>
      </c>
      <c r="I27" s="6">
        <v>38.566455363570576</v>
      </c>
      <c r="J27" s="6">
        <v>50.251667764880018</v>
      </c>
      <c r="K27" s="34">
        <v>8.6630754185000013E-3</v>
      </c>
      <c r="L27" s="34">
        <v>0.11045622220999997</v>
      </c>
    </row>
    <row r="28" spans="1:12" ht="12" customHeight="1" x14ac:dyDescent="0.25">
      <c r="A28" s="26">
        <v>44887</v>
      </c>
      <c r="B28" s="6">
        <v>94.96519583333334</v>
      </c>
      <c r="C28" s="6">
        <v>1.2695008333333331</v>
      </c>
      <c r="D28" s="6">
        <v>0.11187073333333335</v>
      </c>
      <c r="E28" s="5">
        <v>0.69068578333333319</v>
      </c>
      <c r="F28" s="6">
        <v>3.3542408333333333</v>
      </c>
      <c r="G28" s="2">
        <v>257.99419611111114</v>
      </c>
      <c r="H28" s="35">
        <v>13.801993333333332</v>
      </c>
      <c r="I28" s="6">
        <v>38.45798525758758</v>
      </c>
      <c r="J28" s="6">
        <v>50.161980817531997</v>
      </c>
      <c r="K28" s="35">
        <v>1.8727919004500004E-2</v>
      </c>
      <c r="L28" s="35">
        <v>0.124538301505</v>
      </c>
    </row>
    <row r="29" spans="1:12" ht="12" customHeight="1" x14ac:dyDescent="0.25">
      <c r="A29" s="26">
        <v>44888</v>
      </c>
      <c r="B29" s="6">
        <v>95.429029166666638</v>
      </c>
      <c r="C29" s="6">
        <v>1.60821875</v>
      </c>
      <c r="D29" s="6">
        <v>7.3956229166666651E-2</v>
      </c>
      <c r="E29" s="5">
        <v>0.84108748958333335</v>
      </c>
      <c r="F29" s="6">
        <v>2.4932141666666663</v>
      </c>
      <c r="G29" s="2">
        <v>261.80706666666669</v>
      </c>
      <c r="H29" s="34">
        <v>21.137170833333332</v>
      </c>
      <c r="I29" s="6">
        <v>38.17750301845853</v>
      </c>
      <c r="J29" s="6">
        <v>49.783727124346726</v>
      </c>
      <c r="K29" s="34">
        <v>1.5381651970500006E-2</v>
      </c>
      <c r="L29" s="34">
        <v>0.12787288401000002</v>
      </c>
    </row>
    <row r="30" spans="1:12" ht="12" customHeight="1" x14ac:dyDescent="0.25">
      <c r="A30" s="26">
        <v>44889</v>
      </c>
      <c r="B30" s="6">
        <v>95.218904166666675</v>
      </c>
      <c r="C30" s="6">
        <v>1.2277541666666669</v>
      </c>
      <c r="D30" s="6">
        <v>0.12989041666666667</v>
      </c>
      <c r="E30" s="5">
        <v>0.67882229166666685</v>
      </c>
      <c r="F30" s="6">
        <v>3.1371645833333326</v>
      </c>
      <c r="G30" s="2">
        <v>260.27537611111114</v>
      </c>
      <c r="H30" s="34">
        <v>21.890012083333332</v>
      </c>
      <c r="I30" s="6">
        <v>38.396026735621348</v>
      </c>
      <c r="J30" s="6">
        <v>50.146910123429265</v>
      </c>
      <c r="K30" s="34">
        <v>3.2815146386000013E-2</v>
      </c>
      <c r="L30" s="34">
        <v>0.14997343379999997</v>
      </c>
    </row>
    <row r="31" spans="1:12" ht="12" customHeight="1" x14ac:dyDescent="0.25">
      <c r="A31" s="26">
        <v>44890</v>
      </c>
      <c r="B31" s="6">
        <v>95.490979166666662</v>
      </c>
      <c r="C31" s="6">
        <v>1.18267375</v>
      </c>
      <c r="D31" s="6">
        <v>0.14446875000000001</v>
      </c>
      <c r="E31" s="5">
        <v>0.66357124999999995</v>
      </c>
      <c r="F31" s="6">
        <v>2.926919583333333</v>
      </c>
      <c r="G31" s="2">
        <v>257.96642555555559</v>
      </c>
      <c r="H31" s="2">
        <v>12.431311666666669</v>
      </c>
      <c r="I31" s="6">
        <v>38.322843956230507</v>
      </c>
      <c r="J31" s="6">
        <v>50.129445939738652</v>
      </c>
      <c r="K31" s="2">
        <v>1.6852914201500001E-2</v>
      </c>
      <c r="L31" s="2">
        <v>0.11922652471</v>
      </c>
    </row>
    <row r="32" spans="1:12" ht="12" customHeight="1" x14ac:dyDescent="0.25">
      <c r="A32" s="26">
        <v>44891</v>
      </c>
      <c r="B32" s="6">
        <v>95.535508333333311</v>
      </c>
      <c r="C32" s="6">
        <v>1.1743079166666666</v>
      </c>
      <c r="D32" s="6">
        <v>0.14307129166666663</v>
      </c>
      <c r="E32" s="5">
        <v>0.65868960416666655</v>
      </c>
      <c r="F32" s="6">
        <v>2.8872941666666665</v>
      </c>
      <c r="G32" s="2">
        <v>259.60793000000001</v>
      </c>
      <c r="H32" s="2">
        <v>11.73211375</v>
      </c>
      <c r="I32" s="6">
        <v>38.321431221201962</v>
      </c>
      <c r="J32" s="6">
        <v>50.134976015159459</v>
      </c>
      <c r="K32" s="2">
        <v>4.8713936345999999E-2</v>
      </c>
      <c r="L32" s="2">
        <v>0.15018515809000002</v>
      </c>
    </row>
    <row r="33" spans="1:15" ht="12" customHeight="1" x14ac:dyDescent="0.25">
      <c r="A33" s="26">
        <v>44892</v>
      </c>
      <c r="B33" s="6">
        <v>95.468520833333329</v>
      </c>
      <c r="C33" s="6">
        <v>1.17252625</v>
      </c>
      <c r="D33" s="6">
        <v>0.14322229166666667</v>
      </c>
      <c r="E33" s="5">
        <v>0.65787427083333339</v>
      </c>
      <c r="F33" s="6">
        <v>2.9557400000000005</v>
      </c>
      <c r="G33" s="2">
        <v>262.37859444444445</v>
      </c>
      <c r="H33" s="2">
        <v>13.031923333333333</v>
      </c>
      <c r="I33" s="6">
        <v>38.345711634220059</v>
      </c>
      <c r="J33" s="6">
        <v>50.150099186978451</v>
      </c>
      <c r="K33" s="2">
        <v>4.6160550896500008E-2</v>
      </c>
      <c r="L33" s="2">
        <v>0.16796485817000001</v>
      </c>
    </row>
    <row r="34" spans="1:15" ht="12" customHeight="1" x14ac:dyDescent="0.25">
      <c r="A34" s="26">
        <v>44893</v>
      </c>
      <c r="B34" s="6">
        <v>95.4578791666667</v>
      </c>
      <c r="C34" s="6">
        <v>1.186180416666667</v>
      </c>
      <c r="D34" s="6">
        <v>0.14301858333333334</v>
      </c>
      <c r="E34" s="5">
        <v>0.66459950000000012</v>
      </c>
      <c r="F34" s="6">
        <v>2.9639312499999986</v>
      </c>
      <c r="G34" s="2">
        <v>261.93554444444447</v>
      </c>
      <c r="H34" s="2">
        <v>12.560630833333331</v>
      </c>
      <c r="I34" s="6">
        <v>38.336753962665426</v>
      </c>
      <c r="J34" s="6">
        <v>50.135639909028313</v>
      </c>
      <c r="K34" s="2">
        <v>3.5177261176000001E-2</v>
      </c>
      <c r="L34" s="2">
        <v>0.14762323893500001</v>
      </c>
      <c r="N34" s="28"/>
      <c r="O34" s="28"/>
    </row>
    <row r="35" spans="1:15" ht="12" customHeight="1" x14ac:dyDescent="0.25">
      <c r="A35" s="26">
        <v>44894</v>
      </c>
      <c r="B35" s="6">
        <v>95.428045833333329</v>
      </c>
      <c r="C35" s="6">
        <v>1.1858270833333333</v>
      </c>
      <c r="D35" s="6">
        <v>0.14339716666666666</v>
      </c>
      <c r="E35" s="5">
        <v>0.664612125</v>
      </c>
      <c r="F35" s="6">
        <v>2.9975708333333326</v>
      </c>
      <c r="G35" s="2">
        <v>261.34888888888889</v>
      </c>
      <c r="H35" s="34">
        <v>14.047375416666666</v>
      </c>
      <c r="I35" s="6">
        <v>38.345090651789924</v>
      </c>
      <c r="J35" s="6">
        <v>50.140522136076584</v>
      </c>
      <c r="K35" s="34">
        <v>0.11055275258500002</v>
      </c>
      <c r="L35" s="34">
        <v>0.21212057195999998</v>
      </c>
    </row>
    <row r="36" spans="1:15" ht="12" customHeight="1" thickBot="1" x14ac:dyDescent="0.3">
      <c r="A36" s="26">
        <v>44895</v>
      </c>
      <c r="B36" s="36">
        <v>94.328774999999993</v>
      </c>
      <c r="C36" s="36">
        <v>1.2028354166666662</v>
      </c>
      <c r="D36" s="36">
        <v>0.13665023749999997</v>
      </c>
      <c r="E36" s="5">
        <v>0.6697428270833331</v>
      </c>
      <c r="F36" s="36">
        <v>4.0817800000000011</v>
      </c>
      <c r="G36" s="2">
        <v>258.03759166666669</v>
      </c>
      <c r="H36" s="34">
        <v>11.166128750000002</v>
      </c>
      <c r="I36" s="36">
        <v>38.650458761806433</v>
      </c>
      <c r="J36" s="36">
        <v>50.307687668444039</v>
      </c>
      <c r="K36" s="34">
        <v>2.2834513917499997E-2</v>
      </c>
      <c r="L36" s="34">
        <v>0.13642847172999994</v>
      </c>
    </row>
    <row r="37" spans="1:15" ht="17.25" customHeight="1" x14ac:dyDescent="0.25">
      <c r="A37" s="54" t="s">
        <v>25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17"/>
    </row>
    <row r="38" spans="1:15" ht="7.5" customHeight="1" thickBo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5" ht="15.75" thickBot="1" x14ac:dyDescent="0.3">
      <c r="A39" s="11" t="s">
        <v>16</v>
      </c>
      <c r="B39" s="25">
        <f>MIN(B7:B36)</f>
        <v>94.328774999999993</v>
      </c>
      <c r="C39" s="25">
        <f t="shared" ref="C39:K39" si="0">MIN(C7:C36)</f>
        <v>1.0583527500000001</v>
      </c>
      <c r="D39" s="25">
        <f t="shared" si="0"/>
        <v>6.3360460714285721E-2</v>
      </c>
      <c r="E39" s="25">
        <f>MIN(E7:E36)</f>
        <v>0.65787427083333339</v>
      </c>
      <c r="F39" s="25">
        <f t="shared" si="0"/>
        <v>1.9640529166666674</v>
      </c>
      <c r="G39" s="25">
        <f t="shared" si="0"/>
        <v>256.88156666666669</v>
      </c>
      <c r="H39" s="25">
        <f t="shared" si="0"/>
        <v>11.166128750000002</v>
      </c>
      <c r="I39" s="25">
        <f t="shared" si="0"/>
        <v>37.955858864584336</v>
      </c>
      <c r="J39" s="25">
        <f t="shared" si="0"/>
        <v>49.746354843886628</v>
      </c>
      <c r="K39" s="25">
        <f t="shared" si="0"/>
        <v>8.6630754185000013E-3</v>
      </c>
    </row>
    <row r="40" spans="1:15" x14ac:dyDescent="0.25">
      <c r="A40" s="12" t="s">
        <v>17</v>
      </c>
      <c r="B40" s="24">
        <f>AVERAGE(B7:B36)</f>
        <v>95.480804184981693</v>
      </c>
      <c r="C40" s="24">
        <f t="shared" ref="C40:K40" si="1">AVERAGE(C7:C36)</f>
        <v>1.319472929487179</v>
      </c>
      <c r="D40" s="24">
        <f t="shared" si="1"/>
        <v>0.14321035194902318</v>
      </c>
      <c r="E40" s="24">
        <f>AVERAGE(E7:E36)</f>
        <v>0.73134164071810148</v>
      </c>
      <c r="F40" s="24">
        <f t="shared" si="1"/>
        <v>2.7305870900488398</v>
      </c>
      <c r="G40" s="24">
        <f t="shared" si="1"/>
        <v>260.95199181481479</v>
      </c>
      <c r="H40" s="24">
        <f t="shared" si="1"/>
        <v>34.045587577991448</v>
      </c>
      <c r="I40" s="24">
        <f t="shared" si="1"/>
        <v>38.275082485846852</v>
      </c>
      <c r="J40" s="24">
        <f t="shared" si="1"/>
        <v>50.007479285771723</v>
      </c>
      <c r="K40" s="24">
        <f t="shared" si="1"/>
        <v>3.9120072782708973E-2</v>
      </c>
    </row>
    <row r="41" spans="1:15" x14ac:dyDescent="0.25">
      <c r="A41" s="13" t="s">
        <v>18</v>
      </c>
      <c r="B41" s="23">
        <f>MAX(B7:B36)</f>
        <v>96.248295833333316</v>
      </c>
      <c r="C41" s="23">
        <f t="shared" ref="C41:K41" si="2">MAX(C7:C36)</f>
        <v>1.60821875</v>
      </c>
      <c r="D41" s="23">
        <f t="shared" si="2"/>
        <v>0.70887816250000002</v>
      </c>
      <c r="E41" s="23">
        <f>MAX(E7:E36)</f>
        <v>0.88361545625000004</v>
      </c>
      <c r="F41" s="23">
        <f t="shared" si="2"/>
        <v>4.0817800000000011</v>
      </c>
      <c r="G41" s="23">
        <f t="shared" si="2"/>
        <v>265.43909444444444</v>
      </c>
      <c r="H41" s="23">
        <f t="shared" si="2"/>
        <v>97.333687500000011</v>
      </c>
      <c r="I41" s="23">
        <f t="shared" si="2"/>
        <v>38.650458761806433</v>
      </c>
      <c r="J41" s="23">
        <f t="shared" si="2"/>
        <v>50.307687668444039</v>
      </c>
      <c r="K41" s="23">
        <f t="shared" si="2"/>
        <v>0.11055275258500002</v>
      </c>
    </row>
    <row r="42" spans="1:15" ht="15.75" thickBot="1" x14ac:dyDescent="0.3">
      <c r="A42" s="15" t="s">
        <v>22</v>
      </c>
      <c r="B42" s="22">
        <f>STDEVPA(B7:B36)</f>
        <v>0.43629268030891299</v>
      </c>
      <c r="C42" s="22">
        <f>STDEVPA(C7:C36)</f>
        <v>0.12274773202258517</v>
      </c>
      <c r="D42" s="22">
        <f t="shared" ref="D42:K42" si="3">STDEVPA(D7:D36)</f>
        <v>0.11171354070453104</v>
      </c>
      <c r="E42" s="22">
        <f>STDEVPA(E7:E36)</f>
        <v>5.5459920747644199E-2</v>
      </c>
      <c r="F42" s="22">
        <f t="shared" si="3"/>
        <v>0.51524360264381563</v>
      </c>
      <c r="G42" s="22">
        <f t="shared" si="3"/>
        <v>2.3326263658517061</v>
      </c>
      <c r="H42" s="22">
        <f t="shared" si="3"/>
        <v>22.403251410649105</v>
      </c>
      <c r="I42" s="22">
        <f t="shared" si="3"/>
        <v>0.15420275569434549</v>
      </c>
      <c r="J42" s="22">
        <f t="shared" si="3"/>
        <v>0.14349803010429121</v>
      </c>
      <c r="K42" s="22">
        <f t="shared" si="3"/>
        <v>2.2798634208254405E-2</v>
      </c>
    </row>
    <row r="43" spans="1:15" ht="7.5" customHeight="1" x14ac:dyDescent="0.25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5" ht="15" customHeight="1" x14ac:dyDescent="0.25">
      <c r="A44" s="1" t="s">
        <v>7</v>
      </c>
      <c r="B44" s="55" t="s">
        <v>40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15" x14ac:dyDescent="0.25">
      <c r="A45" s="2"/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5" x14ac:dyDescent="0.25">
      <c r="A46" s="2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15" x14ac:dyDescent="0.25">
      <c r="A47" s="2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15" x14ac:dyDescent="0.25">
      <c r="A48" s="2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</row>
  </sheetData>
  <mergeCells count="9">
    <mergeCell ref="A37:K37"/>
    <mergeCell ref="B44:L48"/>
    <mergeCell ref="A1:L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F7:F35 B7:D35 I7:J35" xr:uid="{00000000-0002-0000-0000-000002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 xr:uid="{00000000-0002-0000-0000-000000000000}">
      <formula1>40909</formula1>
    </dataValidation>
    <dataValidation type="decimal" allowBlank="1" showInputMessage="1" showErrorMessage="1" errorTitle="Error" error="El valor deberá estar entre 0 y 100" sqref="E7:E36" xr:uid="{00000000-0002-0000-0000-000001000000}">
      <formula1>0</formula1>
      <formula2>100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4DB8-165C-4ABA-ACC4-5C98F06EEC9D}">
  <dimension ref="A1:M43"/>
  <sheetViews>
    <sheetView workbookViewId="0">
      <selection activeCell="P23" sqref="P23"/>
    </sheetView>
  </sheetViews>
  <sheetFormatPr defaultColWidth="11.5703125" defaultRowHeight="15" x14ac:dyDescent="0.25"/>
  <cols>
    <col min="1" max="1" width="12.28515625" customWidth="1"/>
    <col min="2" max="2" width="10.42578125" customWidth="1"/>
    <col min="3" max="5" width="10.5703125" customWidth="1"/>
    <col min="6" max="6" width="10.42578125" customWidth="1"/>
    <col min="7" max="8" width="12.28515625" customWidth="1"/>
    <col min="9" max="10" width="10.5703125" customWidth="1"/>
    <col min="11" max="11" width="12.42578125" customWidth="1"/>
  </cols>
  <sheetData>
    <row r="1" spans="1:13" ht="39.75" customHeight="1" x14ac:dyDescent="0.25">
      <c r="A1" s="76" t="s">
        <v>20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3" x14ac:dyDescent="0.25">
      <c r="A2" s="62" t="s">
        <v>0</v>
      </c>
      <c r="B2" s="63"/>
      <c r="C2" s="64" t="s">
        <v>23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79" t="s">
        <v>24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62" t="s">
        <v>2</v>
      </c>
      <c r="B4" s="62"/>
      <c r="C4" s="80" t="s">
        <v>9</v>
      </c>
      <c r="D4" s="80"/>
      <c r="M4" s="3" t="s">
        <v>9</v>
      </c>
    </row>
    <row r="5" spans="1:13" x14ac:dyDescent="0.25">
      <c r="M5" s="3" t="s">
        <v>8</v>
      </c>
    </row>
    <row r="6" spans="1:13" ht="39" thickBot="1" x14ac:dyDescent="0.3">
      <c r="A6" s="8" t="s">
        <v>15</v>
      </c>
      <c r="B6" s="18" t="s">
        <v>3</v>
      </c>
      <c r="C6" s="18" t="s">
        <v>14</v>
      </c>
      <c r="D6" s="18" t="s">
        <v>4</v>
      </c>
      <c r="E6" s="19" t="s">
        <v>5</v>
      </c>
      <c r="F6" s="18" t="s">
        <v>6</v>
      </c>
      <c r="G6" s="18" t="s">
        <v>10</v>
      </c>
      <c r="H6" s="18" t="s">
        <v>11</v>
      </c>
      <c r="I6" s="18" t="s">
        <v>12</v>
      </c>
      <c r="J6" s="18" t="s">
        <v>19</v>
      </c>
      <c r="K6" s="18" t="s">
        <v>13</v>
      </c>
      <c r="L6" s="7"/>
    </row>
    <row r="7" spans="1:13" ht="12" customHeight="1" x14ac:dyDescent="0.25">
      <c r="A7" s="38">
        <v>44866</v>
      </c>
      <c r="B7" s="6">
        <v>96.514499999999998</v>
      </c>
      <c r="C7" s="6">
        <v>1.4846200000000001</v>
      </c>
      <c r="D7" s="6">
        <v>0.15387200000000001</v>
      </c>
      <c r="E7" s="5">
        <v>0.81924600000000003</v>
      </c>
      <c r="F7" s="6">
        <v>2.2236500000000001</v>
      </c>
      <c r="G7" s="39">
        <v>260.77288833333336</v>
      </c>
      <c r="H7" s="40">
        <v>21.952953749999999</v>
      </c>
      <c r="I7" s="6">
        <v>38.104351288189214</v>
      </c>
      <c r="J7" s="6">
        <v>49.863701010024158</v>
      </c>
      <c r="K7" s="40">
        <v>5.3495238647000003E-2</v>
      </c>
    </row>
    <row r="8" spans="1:13" ht="12" customHeight="1" x14ac:dyDescent="0.25">
      <c r="A8" s="38">
        <v>44867</v>
      </c>
      <c r="B8" s="6">
        <v>96.424599999999998</v>
      </c>
      <c r="C8" s="6">
        <v>1.6209499999999999</v>
      </c>
      <c r="D8" s="6">
        <v>0.13381399999999999</v>
      </c>
      <c r="E8" s="5">
        <v>0.87738199999999988</v>
      </c>
      <c r="F8" s="6">
        <v>2.8766099999999999</v>
      </c>
      <c r="G8" s="41">
        <v>262.40963888888894</v>
      </c>
      <c r="H8" s="42">
        <v>31.28966458333333</v>
      </c>
      <c r="I8" s="6">
        <v>38.284684585899008</v>
      </c>
      <c r="J8" s="6">
        <v>49.958043973867262</v>
      </c>
      <c r="K8" s="42">
        <v>7.3533760311000021E-2</v>
      </c>
    </row>
    <row r="9" spans="1:13" ht="12" customHeight="1" x14ac:dyDescent="0.25">
      <c r="A9" s="38">
        <v>44868</v>
      </c>
      <c r="B9" s="6">
        <v>96.098399999999998</v>
      </c>
      <c r="C9" s="6">
        <v>1.6876</v>
      </c>
      <c r="D9" s="6">
        <v>0.159579</v>
      </c>
      <c r="E9" s="5">
        <v>0.92358949999999995</v>
      </c>
      <c r="F9" s="6">
        <v>4.4789399999999997</v>
      </c>
      <c r="G9" s="41">
        <v>261.89007777777783</v>
      </c>
      <c r="H9" s="42">
        <v>29.264819230769234</v>
      </c>
      <c r="I9" s="6">
        <v>38.697886294907619</v>
      </c>
      <c r="J9" s="6">
        <v>50.237383643714992</v>
      </c>
      <c r="K9" s="42">
        <v>7.436400708415386E-2</v>
      </c>
    </row>
    <row r="10" spans="1:13" ht="12" customHeight="1" x14ac:dyDescent="0.25">
      <c r="A10" s="38">
        <v>44869</v>
      </c>
      <c r="B10" s="6">
        <v>95.696100000000001</v>
      </c>
      <c r="C10" s="6">
        <v>1.5002200000000001</v>
      </c>
      <c r="D10" s="6">
        <v>0.139238</v>
      </c>
      <c r="E10" s="5">
        <v>0.81972900000000004</v>
      </c>
      <c r="F10" s="6">
        <v>3.5604200000000001</v>
      </c>
      <c r="G10" s="41">
        <v>261.18075555555555</v>
      </c>
      <c r="H10" s="42">
        <v>29.519586250000007</v>
      </c>
      <c r="I10" s="6">
        <v>38.592816067729601</v>
      </c>
      <c r="J10" s="6">
        <v>50.221482870621792</v>
      </c>
      <c r="K10" s="42">
        <v>8.8027482956499967E-2</v>
      </c>
    </row>
    <row r="11" spans="1:13" ht="12" customHeight="1" x14ac:dyDescent="0.25">
      <c r="A11" s="38">
        <v>44870</v>
      </c>
      <c r="B11" s="6">
        <v>96.63</v>
      </c>
      <c r="C11" s="6">
        <v>1.6690700000000001</v>
      </c>
      <c r="D11" s="6">
        <v>0.11315600000000001</v>
      </c>
      <c r="E11" s="5">
        <v>0.89111300000000004</v>
      </c>
      <c r="F11" s="6">
        <v>2.3832300000000002</v>
      </c>
      <c r="G11" s="41">
        <v>260.35073833333337</v>
      </c>
      <c r="H11" s="42">
        <v>65.790965</v>
      </c>
      <c r="I11" s="6">
        <v>38.337219699488024</v>
      </c>
      <c r="J11" s="6">
        <v>49.997277199131894</v>
      </c>
      <c r="K11" s="42">
        <v>7.919699174100002E-2</v>
      </c>
      <c r="M11" s="32"/>
    </row>
    <row r="12" spans="1:13" ht="12" customHeight="1" x14ac:dyDescent="0.25">
      <c r="A12" s="38">
        <v>44871</v>
      </c>
      <c r="B12" s="6">
        <v>96.465100000000007</v>
      </c>
      <c r="C12" s="6">
        <v>1.45794</v>
      </c>
      <c r="D12" s="6">
        <v>1.44936</v>
      </c>
      <c r="E12" s="5">
        <v>1.4536500000000001</v>
      </c>
      <c r="F12" s="6">
        <v>2.5297700000000001</v>
      </c>
      <c r="G12" s="41">
        <v>257.74462888888888</v>
      </c>
      <c r="H12" s="42">
        <v>99.859637499999963</v>
      </c>
      <c r="I12" s="6">
        <v>38.288037891021709</v>
      </c>
      <c r="J12" s="6">
        <v>50.082252852229459</v>
      </c>
      <c r="K12" s="42">
        <v>7.2524178093000005E-2</v>
      </c>
    </row>
    <row r="13" spans="1:13" ht="12" customHeight="1" x14ac:dyDescent="0.25">
      <c r="A13" s="38">
        <v>44872</v>
      </c>
      <c r="B13" s="6">
        <v>96.659099999999995</v>
      </c>
      <c r="C13" s="6">
        <v>1.4680500000000001</v>
      </c>
      <c r="D13" s="6">
        <v>1.4467099999999999</v>
      </c>
      <c r="E13" s="5">
        <v>1.4573800000000001</v>
      </c>
      <c r="F13" s="6">
        <v>2.2207300000000001</v>
      </c>
      <c r="G13" s="41">
        <v>261.31652777777782</v>
      </c>
      <c r="H13" s="42">
        <v>99.859637499999963</v>
      </c>
      <c r="I13" s="6">
        <v>38.26680029191126</v>
      </c>
      <c r="J13" s="6">
        <v>50.040562294604605</v>
      </c>
      <c r="K13" s="42">
        <v>9.0954497704500023E-2</v>
      </c>
    </row>
    <row r="14" spans="1:13" ht="12" customHeight="1" x14ac:dyDescent="0.25">
      <c r="A14" s="38">
        <v>44873</v>
      </c>
      <c r="B14" s="6">
        <v>96.258099999999999</v>
      </c>
      <c r="C14" s="6">
        <v>1.42117</v>
      </c>
      <c r="D14" s="6">
        <v>0.45637</v>
      </c>
      <c r="E14" s="5">
        <v>0.93876999999999999</v>
      </c>
      <c r="F14" s="6">
        <v>2.1482399999999999</v>
      </c>
      <c r="G14" s="41">
        <v>262.31558333333334</v>
      </c>
      <c r="H14" s="42">
        <v>65.758349999999993</v>
      </c>
      <c r="I14" s="6">
        <v>38.198616421082967</v>
      </c>
      <c r="J14" s="6">
        <v>49.995962075537989</v>
      </c>
      <c r="K14" s="42">
        <v>7.9042555751500015E-2</v>
      </c>
    </row>
    <row r="15" spans="1:13" ht="12" customHeight="1" x14ac:dyDescent="0.25">
      <c r="A15" s="38">
        <v>44874</v>
      </c>
      <c r="B15" s="6">
        <v>96.192400000000006</v>
      </c>
      <c r="C15" s="6">
        <v>1.35128</v>
      </c>
      <c r="D15" s="6">
        <v>0.37490800000000002</v>
      </c>
      <c r="E15" s="5">
        <v>0.86309400000000003</v>
      </c>
      <c r="F15" s="6">
        <v>2.86205</v>
      </c>
      <c r="G15" s="41">
        <v>264.53039444444448</v>
      </c>
      <c r="H15" s="42">
        <v>52.231911666666669</v>
      </c>
      <c r="I15" s="6">
        <v>38.299588164222136</v>
      </c>
      <c r="J15" s="6">
        <v>50.023168524194595</v>
      </c>
      <c r="K15" s="42">
        <v>7.7495874923999994E-2</v>
      </c>
    </row>
    <row r="16" spans="1:13" ht="12" customHeight="1" x14ac:dyDescent="0.25">
      <c r="A16" s="38">
        <v>44875</v>
      </c>
      <c r="B16" s="6">
        <v>95.840800000000002</v>
      </c>
      <c r="C16" s="6">
        <v>1.4648000000000001</v>
      </c>
      <c r="D16" s="6">
        <v>0.212836</v>
      </c>
      <c r="E16" s="5">
        <v>0.83881800000000006</v>
      </c>
      <c r="F16" s="6">
        <v>3.03796</v>
      </c>
      <c r="G16" s="41">
        <v>265.57357777777781</v>
      </c>
      <c r="H16" s="42">
        <v>44.676432499999997</v>
      </c>
      <c r="I16" s="6">
        <v>38.373360876921602</v>
      </c>
      <c r="J16" s="6">
        <v>50.054968142912379</v>
      </c>
      <c r="K16" s="42">
        <v>9.1117904563500038E-2</v>
      </c>
    </row>
    <row r="17" spans="1:11" ht="12" customHeight="1" x14ac:dyDescent="0.25">
      <c r="A17" s="38">
        <v>44876</v>
      </c>
      <c r="B17" s="6">
        <v>95.998400000000004</v>
      </c>
      <c r="C17" s="6">
        <v>1.6974800000000001</v>
      </c>
      <c r="D17" s="6">
        <v>0.107821</v>
      </c>
      <c r="E17" s="5">
        <v>0.90265050000000002</v>
      </c>
      <c r="F17" s="6">
        <v>3.1107800000000001</v>
      </c>
      <c r="G17" s="43">
        <v>264.51385555555561</v>
      </c>
      <c r="H17" s="42">
        <v>46.988523749999999</v>
      </c>
      <c r="I17" s="6">
        <v>38.396461423322442</v>
      </c>
      <c r="J17" s="6">
        <v>50.002895713679628</v>
      </c>
      <c r="K17" s="42">
        <v>0.203210458648</v>
      </c>
    </row>
    <row r="18" spans="1:11" ht="12" customHeight="1" x14ac:dyDescent="0.25">
      <c r="A18" s="38">
        <v>44877</v>
      </c>
      <c r="B18" s="6">
        <v>95.838700000000003</v>
      </c>
      <c r="C18" s="6">
        <v>1.4497</v>
      </c>
      <c r="D18" s="6">
        <v>0.11482000000000001</v>
      </c>
      <c r="E18" s="5">
        <v>0.78225999999999996</v>
      </c>
      <c r="F18" s="6">
        <v>3.3387500000000001</v>
      </c>
      <c r="G18" s="43">
        <v>264.59084999999999</v>
      </c>
      <c r="H18" s="42">
        <v>43.461777916666662</v>
      </c>
      <c r="I18" s="6">
        <v>38.475822977893081</v>
      </c>
      <c r="J18" s="6">
        <v>50.114661390585816</v>
      </c>
      <c r="K18" s="42">
        <v>0.153797488659</v>
      </c>
    </row>
    <row r="19" spans="1:11" ht="12" customHeight="1" x14ac:dyDescent="0.25">
      <c r="A19" s="38">
        <v>44878</v>
      </c>
      <c r="B19" s="6">
        <v>96.210400000000007</v>
      </c>
      <c r="C19" s="6">
        <v>1.51118</v>
      </c>
      <c r="D19" s="6">
        <v>0.112278</v>
      </c>
      <c r="E19" s="5">
        <v>0.81172900000000003</v>
      </c>
      <c r="F19" s="6">
        <v>2.62982</v>
      </c>
      <c r="G19" s="43">
        <v>264.40002222222228</v>
      </c>
      <c r="H19" s="42">
        <v>44.96029708333333</v>
      </c>
      <c r="I19" s="6">
        <v>38.208676336451077</v>
      </c>
      <c r="J19" s="6">
        <v>49.912986379983373</v>
      </c>
      <c r="K19" s="42">
        <v>0.1028677703655</v>
      </c>
    </row>
    <row r="20" spans="1:11" ht="12" customHeight="1" x14ac:dyDescent="0.25">
      <c r="A20" s="38">
        <v>44879</v>
      </c>
      <c r="B20" s="6">
        <v>96.061999999999998</v>
      </c>
      <c r="C20" s="6">
        <v>1.67971</v>
      </c>
      <c r="D20" s="6">
        <v>0.12134200000000001</v>
      </c>
      <c r="E20" s="5">
        <v>0.90052600000000005</v>
      </c>
      <c r="F20" s="6">
        <v>2.4916900000000002</v>
      </c>
      <c r="G20" s="44">
        <v>267.01605000000001</v>
      </c>
      <c r="H20" s="45">
        <v>46.769610416666673</v>
      </c>
      <c r="I20" s="6">
        <v>38.170299622269035</v>
      </c>
      <c r="J20" s="6">
        <v>49.834075734440383</v>
      </c>
      <c r="K20" s="45">
        <v>0.19597184549299998</v>
      </c>
    </row>
    <row r="21" spans="1:11" ht="12" customHeight="1" x14ac:dyDescent="0.25">
      <c r="A21" s="38">
        <v>44880</v>
      </c>
      <c r="B21" s="27">
        <v>96.246899999999997</v>
      </c>
      <c r="C21" s="27">
        <v>1.5052399999999999</v>
      </c>
      <c r="D21" s="27">
        <v>0.123419</v>
      </c>
      <c r="E21" s="5">
        <v>0.81432949999999993</v>
      </c>
      <c r="F21" s="27">
        <v>3.0733100000000002</v>
      </c>
      <c r="G21" s="44">
        <v>264.11328333333336</v>
      </c>
      <c r="H21" s="45">
        <v>41.175169583333336</v>
      </c>
      <c r="I21" s="27">
        <v>38.431857421839858</v>
      </c>
      <c r="J21" s="27">
        <v>50.131741339415377</v>
      </c>
      <c r="K21" s="45">
        <v>7.9363737380000021E-2</v>
      </c>
    </row>
    <row r="22" spans="1:11" ht="12" customHeight="1" x14ac:dyDescent="0.25">
      <c r="A22" s="38">
        <v>44881</v>
      </c>
      <c r="B22" s="6">
        <v>96.231099999999998</v>
      </c>
      <c r="C22" s="6">
        <v>1.73488</v>
      </c>
      <c r="D22" s="6">
        <v>0.12693699999999999</v>
      </c>
      <c r="E22" s="5">
        <v>0.93090850000000003</v>
      </c>
      <c r="F22" s="6">
        <v>4.4070999999999998</v>
      </c>
      <c r="G22" s="44">
        <v>262.68801666666667</v>
      </c>
      <c r="H22" s="45">
        <v>33.998057916666667</v>
      </c>
      <c r="I22" s="6">
        <v>38.801466164253341</v>
      </c>
      <c r="J22" s="6">
        <v>50.27805262342676</v>
      </c>
      <c r="K22" s="45">
        <v>8.0928394175000015E-2</v>
      </c>
    </row>
    <row r="23" spans="1:11" ht="12" customHeight="1" x14ac:dyDescent="0.25">
      <c r="A23" s="38">
        <v>44882</v>
      </c>
      <c r="B23" s="6">
        <v>96.010400000000004</v>
      </c>
      <c r="C23" s="6">
        <v>1.53705</v>
      </c>
      <c r="D23" s="6">
        <v>0.13023000000000001</v>
      </c>
      <c r="E23" s="5">
        <v>0.83364000000000005</v>
      </c>
      <c r="F23" s="6">
        <v>6.4915099999999999</v>
      </c>
      <c r="G23" s="44">
        <v>264.36511111111116</v>
      </c>
      <c r="H23" s="45">
        <v>32.060816666666661</v>
      </c>
      <c r="I23" s="6">
        <v>39.390530097474816</v>
      </c>
      <c r="J23" s="6">
        <v>50.738205694363977</v>
      </c>
      <c r="K23" s="45">
        <v>7.4238887227499994E-2</v>
      </c>
    </row>
    <row r="24" spans="1:11" ht="12" customHeight="1" x14ac:dyDescent="0.25">
      <c r="A24" s="38">
        <v>44883</v>
      </c>
      <c r="B24" s="6">
        <v>95.915099999999995</v>
      </c>
      <c r="C24" s="6">
        <v>1.43632</v>
      </c>
      <c r="D24" s="6">
        <v>0.114025</v>
      </c>
      <c r="E24" s="5">
        <v>0.77517250000000004</v>
      </c>
      <c r="F24" s="6">
        <v>4.0529299999999999</v>
      </c>
      <c r="G24" s="44">
        <v>262.38787777777782</v>
      </c>
      <c r="H24" s="45">
        <v>24.636044999999999</v>
      </c>
      <c r="I24" s="6">
        <v>38.725085325347322</v>
      </c>
      <c r="J24" s="6">
        <v>50.369559045882845</v>
      </c>
      <c r="K24" s="45">
        <v>6.3054711641500019E-2</v>
      </c>
    </row>
    <row r="25" spans="1:11" ht="12" customHeight="1" x14ac:dyDescent="0.25">
      <c r="A25" s="38">
        <v>44884</v>
      </c>
      <c r="B25" s="6">
        <v>95.950699999999998</v>
      </c>
      <c r="C25" s="6">
        <v>1.8385499999999999</v>
      </c>
      <c r="D25" s="6">
        <v>9.8068799999999998E-2</v>
      </c>
      <c r="E25" s="5">
        <v>0.96830939999999999</v>
      </c>
      <c r="F25" s="6">
        <v>3.0554899999999998</v>
      </c>
      <c r="G25" s="44">
        <v>259.13345333333336</v>
      </c>
      <c r="H25" s="45">
        <v>25.941781250000002</v>
      </c>
      <c r="I25" s="6">
        <v>38.379322308250849</v>
      </c>
      <c r="J25" s="6">
        <v>49.926837742521677</v>
      </c>
      <c r="K25" s="45">
        <v>1.3725704763499999E-2</v>
      </c>
    </row>
    <row r="26" spans="1:11" ht="12" customHeight="1" x14ac:dyDescent="0.25">
      <c r="A26" s="38">
        <v>44885</v>
      </c>
      <c r="B26" s="6">
        <v>96.275300000000001</v>
      </c>
      <c r="C26" s="6">
        <v>1.8666400000000001</v>
      </c>
      <c r="D26" s="6">
        <v>0.14322499999999999</v>
      </c>
      <c r="E26" s="5">
        <v>1.0049325</v>
      </c>
      <c r="F26" s="6">
        <v>8.33202</v>
      </c>
      <c r="G26" s="44">
        <v>261.47543333333334</v>
      </c>
      <c r="H26" s="45">
        <v>23.869545000000006</v>
      </c>
      <c r="I26" s="6">
        <v>39.834284142045824</v>
      </c>
      <c r="J26" s="6">
        <v>51.019095711753756</v>
      </c>
      <c r="K26" s="45">
        <v>3.3927776205499999E-2</v>
      </c>
    </row>
    <row r="27" spans="1:11" ht="12" customHeight="1" x14ac:dyDescent="0.25">
      <c r="A27" s="38">
        <v>44886</v>
      </c>
      <c r="B27" s="6">
        <v>94.815100000000001</v>
      </c>
      <c r="C27" s="6">
        <v>1.2402599999999999</v>
      </c>
      <c r="D27" s="6">
        <v>0.13906199999999999</v>
      </c>
      <c r="E27" s="5">
        <v>0.68966099999999997</v>
      </c>
      <c r="F27" s="6">
        <v>4.2828900000000001</v>
      </c>
      <c r="G27" s="44">
        <v>257.95617666666669</v>
      </c>
      <c r="H27" s="45">
        <v>15.250736666666665</v>
      </c>
      <c r="I27" s="6">
        <v>38.667706548803295</v>
      </c>
      <c r="J27" s="6">
        <v>50.30765240826122</v>
      </c>
      <c r="K27" s="45">
        <v>1.0692249589000001E-2</v>
      </c>
    </row>
    <row r="28" spans="1:11" ht="12" customHeight="1" x14ac:dyDescent="0.25">
      <c r="A28" s="38">
        <v>44887</v>
      </c>
      <c r="B28" s="6">
        <v>95.524799999999999</v>
      </c>
      <c r="C28" s="6">
        <v>1.32921</v>
      </c>
      <c r="D28" s="6">
        <v>0.13599800000000001</v>
      </c>
      <c r="E28" s="5">
        <v>0.73260400000000003</v>
      </c>
      <c r="F28" s="6">
        <v>4.1987699999999997</v>
      </c>
      <c r="G28" s="44">
        <v>260.28662111111112</v>
      </c>
      <c r="H28" s="45">
        <v>14.533260000000002</v>
      </c>
      <c r="I28" s="6">
        <v>38.668824317177531</v>
      </c>
      <c r="J28" s="6">
        <v>50.322694619985306</v>
      </c>
      <c r="K28" s="45">
        <v>5.1772986031499997E-2</v>
      </c>
    </row>
    <row r="29" spans="1:11" ht="12" customHeight="1" x14ac:dyDescent="0.25">
      <c r="A29" s="38">
        <v>44888</v>
      </c>
      <c r="B29" s="6">
        <v>95.924800000000005</v>
      </c>
      <c r="C29" s="6">
        <v>2.2117399999999998</v>
      </c>
      <c r="D29" s="6">
        <v>9.9121500000000001E-2</v>
      </c>
      <c r="E29" s="5">
        <v>1.1554307499999998</v>
      </c>
      <c r="F29" s="6">
        <v>3.2012800000000001</v>
      </c>
      <c r="G29" s="44">
        <v>264.35745000000003</v>
      </c>
      <c r="H29" s="45">
        <v>22.108826250000003</v>
      </c>
      <c r="I29" s="6">
        <v>38.41099241218749</v>
      </c>
      <c r="J29" s="6">
        <v>49.819201966373946</v>
      </c>
      <c r="K29" s="45">
        <v>4.0420761121000001E-2</v>
      </c>
    </row>
    <row r="30" spans="1:11" ht="12" customHeight="1" x14ac:dyDescent="0.25">
      <c r="A30" s="38">
        <v>44889</v>
      </c>
      <c r="B30" s="6">
        <v>95.805599999999998</v>
      </c>
      <c r="C30" s="6">
        <v>1.45048</v>
      </c>
      <c r="D30" s="6">
        <v>0.14440500000000001</v>
      </c>
      <c r="E30" s="5">
        <v>0.79744250000000005</v>
      </c>
      <c r="F30" s="6">
        <v>3.4998800000000001</v>
      </c>
      <c r="G30" s="44">
        <v>264.84457222222227</v>
      </c>
      <c r="H30" s="45">
        <v>22.667717916666671</v>
      </c>
      <c r="I30" s="6">
        <v>38.477313335725391</v>
      </c>
      <c r="J30" s="6">
        <v>50.21727451691487</v>
      </c>
      <c r="K30" s="45">
        <v>8.5537126587500012E-2</v>
      </c>
    </row>
    <row r="31" spans="1:11" ht="12" customHeight="1" x14ac:dyDescent="0.25">
      <c r="A31" s="38">
        <v>44890</v>
      </c>
      <c r="B31" s="6">
        <v>95.646799999999999</v>
      </c>
      <c r="C31" s="6">
        <v>1.1970400000000001</v>
      </c>
      <c r="D31" s="6">
        <v>0.14672399999999999</v>
      </c>
      <c r="E31" s="5">
        <v>0.67188200000000009</v>
      </c>
      <c r="F31" s="6">
        <v>3.2295500000000001</v>
      </c>
      <c r="G31" s="44">
        <v>259.61499000000003</v>
      </c>
      <c r="H31" s="45">
        <v>12.810559999999999</v>
      </c>
      <c r="I31" s="6">
        <v>38.403540623025926</v>
      </c>
      <c r="J31" s="6">
        <v>50.179703740479695</v>
      </c>
      <c r="K31" s="45">
        <v>4.1962984437E-2</v>
      </c>
    </row>
    <row r="32" spans="1:11" ht="12" customHeight="1" x14ac:dyDescent="0.25">
      <c r="A32" s="38">
        <v>44891</v>
      </c>
      <c r="B32" s="6">
        <v>95.668400000000005</v>
      </c>
      <c r="C32" s="6">
        <v>1.1835100000000001</v>
      </c>
      <c r="D32" s="6">
        <v>0.14479</v>
      </c>
      <c r="E32" s="5">
        <v>0.66415000000000002</v>
      </c>
      <c r="F32" s="6">
        <v>3.1523500000000002</v>
      </c>
      <c r="G32" s="44">
        <v>261.60775555555557</v>
      </c>
      <c r="H32" s="45">
        <v>12.349805416666667</v>
      </c>
      <c r="I32" s="6">
        <v>38.410619822729409</v>
      </c>
      <c r="J32" s="6">
        <v>50.196110232550744</v>
      </c>
      <c r="K32" s="45">
        <v>0.10006825317700001</v>
      </c>
    </row>
    <row r="33" spans="1:11" ht="12" customHeight="1" x14ac:dyDescent="0.25">
      <c r="A33" s="38">
        <v>44892</v>
      </c>
      <c r="B33" s="6">
        <v>95.712299999999999</v>
      </c>
      <c r="C33" s="6">
        <v>1.1870799999999999</v>
      </c>
      <c r="D33" s="6">
        <v>0.14588499999999999</v>
      </c>
      <c r="E33" s="5">
        <v>0.66648249999999998</v>
      </c>
      <c r="F33" s="6">
        <v>3.50299</v>
      </c>
      <c r="G33" s="44">
        <v>266.78176666666667</v>
      </c>
      <c r="H33" s="45">
        <v>13.617210833333337</v>
      </c>
      <c r="I33" s="6">
        <v>38.521278891778607</v>
      </c>
      <c r="J33" s="6">
        <v>50.261001524301697</v>
      </c>
      <c r="K33" s="45">
        <v>8.6708797566999993E-2</v>
      </c>
    </row>
    <row r="34" spans="1:11" ht="12" customHeight="1" x14ac:dyDescent="0.25">
      <c r="A34" s="38">
        <v>44893</v>
      </c>
      <c r="B34" s="6">
        <v>95.8904</v>
      </c>
      <c r="C34" s="6">
        <v>1.2073100000000001</v>
      </c>
      <c r="D34" s="6">
        <v>0.145042</v>
      </c>
      <c r="E34" s="5">
        <v>0.67617600000000011</v>
      </c>
      <c r="F34" s="6">
        <v>4.0646500000000003</v>
      </c>
      <c r="G34" s="44">
        <v>264.23910555555557</v>
      </c>
      <c r="H34" s="45">
        <v>12.973149583333333</v>
      </c>
      <c r="I34" s="6">
        <v>38.672177622300239</v>
      </c>
      <c r="J34" s="6">
        <v>50.340232189560737</v>
      </c>
      <c r="K34" s="45">
        <v>8.448547033699999E-2</v>
      </c>
    </row>
    <row r="35" spans="1:11" ht="12" customHeight="1" x14ac:dyDescent="0.25">
      <c r="A35" s="38">
        <v>44894</v>
      </c>
      <c r="B35" s="46">
        <v>95.708600000000004</v>
      </c>
      <c r="C35" s="46">
        <v>1.20363</v>
      </c>
      <c r="D35" s="46">
        <v>0.14755199999999999</v>
      </c>
      <c r="E35" s="5">
        <v>0.67559099999999994</v>
      </c>
      <c r="F35" s="46">
        <v>3.42428</v>
      </c>
      <c r="G35" s="44">
        <v>265.02972222222223</v>
      </c>
      <c r="H35" s="45">
        <v>14.657157083333333</v>
      </c>
      <c r="I35" s="46">
        <v>38.472842262228447</v>
      </c>
      <c r="J35" s="46">
        <v>50.216699948422196</v>
      </c>
      <c r="K35" s="45">
        <v>0.249542171861</v>
      </c>
    </row>
    <row r="36" spans="1:11" ht="12" customHeight="1" thickBot="1" x14ac:dyDescent="0.3">
      <c r="A36" s="38">
        <v>44895</v>
      </c>
      <c r="B36" s="47">
        <v>95.511499999999998</v>
      </c>
      <c r="C36" s="47">
        <v>1.4898100000000001</v>
      </c>
      <c r="D36" s="47">
        <v>0.14405200000000001</v>
      </c>
      <c r="E36" s="48">
        <v>0.81693100000000007</v>
      </c>
      <c r="F36" s="47">
        <v>9.7130700000000001</v>
      </c>
      <c r="G36" s="49">
        <v>260.39581277777779</v>
      </c>
      <c r="H36" s="50">
        <v>11.556594583333332</v>
      </c>
      <c r="I36" s="47">
        <v>40.28511738632033</v>
      </c>
      <c r="J36" s="47">
        <v>51.28953959136377</v>
      </c>
      <c r="K36" s="50">
        <v>7.3190229873999979E-2</v>
      </c>
    </row>
    <row r="37" spans="1:11" ht="15.75" thickBot="1" x14ac:dyDescent="0.3">
      <c r="A37" s="29" t="s">
        <v>18</v>
      </c>
      <c r="B37" s="30">
        <f t="shared" ref="B37:K37" si="0">MAX(B7:B36)</f>
        <v>96.659099999999995</v>
      </c>
      <c r="C37" s="30">
        <f t="shared" si="0"/>
        <v>2.2117399999999998</v>
      </c>
      <c r="D37" s="30">
        <f t="shared" si="0"/>
        <v>1.44936</v>
      </c>
      <c r="E37" s="31">
        <f t="shared" si="0"/>
        <v>1.4573800000000001</v>
      </c>
      <c r="F37" s="30">
        <f t="shared" si="0"/>
        <v>9.7130700000000001</v>
      </c>
      <c r="G37" s="30">
        <f t="shared" si="0"/>
        <v>267.01605000000001</v>
      </c>
      <c r="H37" s="30">
        <f t="shared" si="0"/>
        <v>99.859637499999963</v>
      </c>
      <c r="I37" s="30">
        <f t="shared" si="0"/>
        <v>40.28511738632033</v>
      </c>
      <c r="J37" s="30">
        <f t="shared" si="0"/>
        <v>51.28953959136377</v>
      </c>
      <c r="K37" s="30">
        <f t="shared" si="0"/>
        <v>0.249542171861</v>
      </c>
    </row>
    <row r="38" spans="1:11" x14ac:dyDescent="0.2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1" t="s">
        <v>7</v>
      </c>
      <c r="B39" s="67" t="s">
        <v>41</v>
      </c>
      <c r="C39" s="68"/>
      <c r="D39" s="68"/>
      <c r="E39" s="68"/>
      <c r="F39" s="68"/>
      <c r="G39" s="68"/>
      <c r="H39" s="68"/>
      <c r="I39" s="68"/>
      <c r="J39" s="68"/>
      <c r="K39" s="69"/>
    </row>
    <row r="40" spans="1:11" x14ac:dyDescent="0.25">
      <c r="A40" s="2"/>
      <c r="B40" s="70"/>
      <c r="C40" s="71"/>
      <c r="D40" s="71"/>
      <c r="E40" s="71"/>
      <c r="F40" s="71"/>
      <c r="G40" s="71"/>
      <c r="H40" s="71"/>
      <c r="I40" s="71"/>
      <c r="J40" s="71"/>
      <c r="K40" s="72"/>
    </row>
    <row r="41" spans="1:11" x14ac:dyDescent="0.25">
      <c r="A41" s="2"/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0"/>
      <c r="C42" s="71"/>
      <c r="D42" s="71"/>
      <c r="E42" s="71"/>
      <c r="F42" s="71"/>
      <c r="G42" s="71"/>
      <c r="H42" s="71"/>
      <c r="I42" s="71"/>
      <c r="J42" s="71"/>
      <c r="K42" s="72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</sheetData>
  <protectedRanges>
    <protectedRange sqref="A2:K4" name="Rango1"/>
  </protectedRanges>
  <mergeCells count="8">
    <mergeCell ref="B39:K43"/>
    <mergeCell ref="A1:K1"/>
    <mergeCell ref="A2:B2"/>
    <mergeCell ref="C2:K2"/>
    <mergeCell ref="A3:B3"/>
    <mergeCell ref="C3:K3"/>
    <mergeCell ref="A4:B4"/>
    <mergeCell ref="C4:D4"/>
  </mergeCells>
  <conditionalFormatting sqref="E7:E36">
    <cfRule type="cellIs" dxfId="15" priority="8" operator="greaterThan">
      <formula>4</formula>
    </cfRule>
  </conditionalFormatting>
  <conditionalFormatting sqref="G14:G27">
    <cfRule type="cellIs" dxfId="14" priority="7" operator="greaterThan">
      <formula>271.15</formula>
    </cfRule>
  </conditionalFormatting>
  <conditionalFormatting sqref="H36">
    <cfRule type="cellIs" dxfId="13" priority="6" operator="greaterThan">
      <formula>110</formula>
    </cfRule>
  </conditionalFormatting>
  <conditionalFormatting sqref="H14:H27">
    <cfRule type="cellIs" dxfId="12" priority="5" operator="greaterThan">
      <formula>110</formula>
    </cfRule>
  </conditionalFormatting>
  <conditionalFormatting sqref="H14:H27">
    <cfRule type="cellIs" dxfId="11" priority="4" operator="greaterThan">
      <formula>110</formula>
    </cfRule>
  </conditionalFormatting>
  <conditionalFormatting sqref="K14:K27">
    <cfRule type="cellIs" dxfId="10" priority="3" operator="greaterThan">
      <formula>110</formula>
    </cfRule>
  </conditionalFormatting>
  <conditionalFormatting sqref="K14:K27">
    <cfRule type="cellIs" dxfId="9" priority="2" operator="greaterThan">
      <formula>110</formula>
    </cfRule>
  </conditionalFormatting>
  <conditionalFormatting sqref="K36">
    <cfRule type="cellIs" dxfId="8" priority="1" operator="greaterThan">
      <formula>110</formula>
    </cfRule>
  </conditionalFormatting>
  <dataValidations count="3">
    <dataValidation type="date" operator="greaterThan" allowBlank="1" showInputMessage="1" showErrorMessage="1" errorTitle="Error" error="Sólo formato de fecha, por ejemplo: 01/06/12 o 1-6-12." sqref="A7:A36" xr:uid="{08A12A0D-78E6-466C-B99D-52F02FBA1B44}">
      <formula1>40909</formula1>
    </dataValidation>
    <dataValidation type="decimal" allowBlank="1" showInputMessage="1" showErrorMessage="1" errorTitle="Error" error="El valor tiene que estar entre 0 y 100" sqref="B22:D24 F22:F24 I22:J24" xr:uid="{D6ED67DC-419C-4AC9-A2DD-22A43E3CE179}">
      <formula1>0</formula1>
      <formula2>100</formula2>
    </dataValidation>
    <dataValidation type="list" allowBlank="1" showInputMessage="1" showErrorMessage="1" sqref="C4:D4" xr:uid="{0602071D-18AA-4444-AD2E-D524D0132C96}">
      <formula1>regiones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5101-2EFD-410A-BAC9-23B638E04148}">
  <dimension ref="A1:M43"/>
  <sheetViews>
    <sheetView tabSelected="1" workbookViewId="0">
      <selection activeCell="P23" sqref="P23"/>
    </sheetView>
  </sheetViews>
  <sheetFormatPr defaultColWidth="11.5703125" defaultRowHeight="15" x14ac:dyDescent="0.25"/>
  <cols>
    <col min="1" max="1" width="13.7109375" customWidth="1"/>
    <col min="2" max="6" width="10.5703125" customWidth="1"/>
    <col min="7" max="7" width="12.140625" customWidth="1"/>
    <col min="8" max="8" width="13.7109375" customWidth="1"/>
    <col min="9" max="10" width="10.5703125" customWidth="1"/>
    <col min="11" max="11" width="13.7109375" customWidth="1"/>
  </cols>
  <sheetData>
    <row r="1" spans="1:13" ht="38.25" customHeight="1" x14ac:dyDescent="0.25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62" t="s">
        <v>0</v>
      </c>
      <c r="B2" s="63"/>
      <c r="C2" s="64" t="s">
        <v>23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79" t="s">
        <v>24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62" t="s">
        <v>2</v>
      </c>
      <c r="B4" s="62"/>
      <c r="C4" s="80" t="s">
        <v>9</v>
      </c>
      <c r="D4" s="80"/>
      <c r="M4" s="3" t="s">
        <v>9</v>
      </c>
    </row>
    <row r="5" spans="1:13" ht="9" customHeight="1" x14ac:dyDescent="0.25">
      <c r="M5" s="3" t="s">
        <v>8</v>
      </c>
    </row>
    <row r="6" spans="1:13" ht="39" thickBot="1" x14ac:dyDescent="0.3">
      <c r="A6" s="8" t="s">
        <v>15</v>
      </c>
      <c r="B6" s="20" t="s">
        <v>3</v>
      </c>
      <c r="C6" s="20" t="s">
        <v>14</v>
      </c>
      <c r="D6" s="20" t="s">
        <v>4</v>
      </c>
      <c r="E6" s="21" t="s">
        <v>5</v>
      </c>
      <c r="F6" s="20" t="s">
        <v>6</v>
      </c>
      <c r="G6" s="20" t="s">
        <v>10</v>
      </c>
      <c r="H6" s="20" t="s">
        <v>11</v>
      </c>
      <c r="I6" s="20" t="s">
        <v>12</v>
      </c>
      <c r="J6" s="20" t="s">
        <v>19</v>
      </c>
      <c r="K6" s="20" t="s">
        <v>13</v>
      </c>
      <c r="L6" s="7"/>
    </row>
    <row r="7" spans="1:13" ht="12" customHeight="1" x14ac:dyDescent="0.25">
      <c r="A7" s="38">
        <v>44866</v>
      </c>
      <c r="B7" s="6">
        <v>95.960999999999999</v>
      </c>
      <c r="C7" s="6">
        <v>1.2996399999999999</v>
      </c>
      <c r="D7" s="6">
        <v>0.13576199999999999</v>
      </c>
      <c r="E7" s="5">
        <v>0.71770099999999992</v>
      </c>
      <c r="F7" s="6">
        <v>1.7623</v>
      </c>
      <c r="G7" s="39">
        <v>265.82018888888888</v>
      </c>
      <c r="H7" s="40">
        <v>18.840345416666665</v>
      </c>
      <c r="I7" s="6">
        <v>37.946000768506018</v>
      </c>
      <c r="J7" s="6">
        <v>49.811757812979721</v>
      </c>
      <c r="K7" s="40">
        <v>9.7486058739999996E-3</v>
      </c>
    </row>
    <row r="8" spans="1:13" ht="12" customHeight="1" x14ac:dyDescent="0.25">
      <c r="A8" s="38">
        <v>44867</v>
      </c>
      <c r="B8" s="6">
        <v>95.267300000000006</v>
      </c>
      <c r="C8" s="6">
        <v>1.3633999999999999</v>
      </c>
      <c r="D8" s="6">
        <v>6.8949099999999999E-2</v>
      </c>
      <c r="E8" s="5">
        <v>0.71617454999999997</v>
      </c>
      <c r="F8" s="6">
        <v>1.7368699999999999</v>
      </c>
      <c r="G8" s="41">
        <v>266.86822222222224</v>
      </c>
      <c r="H8" s="42">
        <v>28.058216666666667</v>
      </c>
      <c r="I8" s="6">
        <v>37.969101314906858</v>
      </c>
      <c r="J8" s="6">
        <v>49.800650179900487</v>
      </c>
      <c r="K8" s="42">
        <v>1.5928044518500002E-2</v>
      </c>
    </row>
    <row r="9" spans="1:13" ht="12" customHeight="1" x14ac:dyDescent="0.25">
      <c r="A9" s="38">
        <v>44868</v>
      </c>
      <c r="B9" s="6">
        <v>93.816699999999997</v>
      </c>
      <c r="C9" s="6">
        <v>1.3330299999999999</v>
      </c>
      <c r="D9" s="6">
        <v>9.7860000000000003E-2</v>
      </c>
      <c r="E9" s="5">
        <v>0.715445</v>
      </c>
      <c r="F9" s="6">
        <v>1.85965</v>
      </c>
      <c r="G9" s="41">
        <v>267.96005000000002</v>
      </c>
      <c r="H9" s="42">
        <v>25.615851153846151</v>
      </c>
      <c r="I9" s="6">
        <v>37.988848556184998</v>
      </c>
      <c r="J9" s="6">
        <v>49.767553493384035</v>
      </c>
      <c r="K9" s="42">
        <v>2.9063575664769224E-2</v>
      </c>
    </row>
    <row r="10" spans="1:13" ht="12" customHeight="1" x14ac:dyDescent="0.25">
      <c r="A10" s="38">
        <v>44869</v>
      </c>
      <c r="B10" s="6">
        <v>94.625299999999996</v>
      </c>
      <c r="C10" s="6">
        <v>1.2580100000000001</v>
      </c>
      <c r="D10" s="6">
        <v>0.10192</v>
      </c>
      <c r="E10" s="5">
        <v>0.67996500000000004</v>
      </c>
      <c r="F10" s="6">
        <v>2.4595699999999998</v>
      </c>
      <c r="G10" s="41">
        <v>273.73812777777778</v>
      </c>
      <c r="H10" s="42">
        <v>26.424154166666668</v>
      </c>
      <c r="I10" s="6">
        <v>38.234757598516545</v>
      </c>
      <c r="J10" s="6">
        <v>49.994343730792195</v>
      </c>
      <c r="K10" s="42">
        <v>3.2505544199000001E-2</v>
      </c>
    </row>
    <row r="11" spans="1:13" ht="12" customHeight="1" x14ac:dyDescent="0.25">
      <c r="A11" s="38">
        <v>44870</v>
      </c>
      <c r="B11" s="6">
        <v>95.754900000000006</v>
      </c>
      <c r="C11" s="6">
        <v>0.911277</v>
      </c>
      <c r="D11" s="6">
        <v>4.7132100000000003E-2</v>
      </c>
      <c r="E11" s="5">
        <v>0.47920455000000001</v>
      </c>
      <c r="F11" s="6">
        <v>1.82267</v>
      </c>
      <c r="G11" s="41">
        <v>266.83365000000003</v>
      </c>
      <c r="H11" s="42">
        <v>62.167954999999999</v>
      </c>
      <c r="I11" s="6">
        <v>38.041011080315933</v>
      </c>
      <c r="J11" s="6">
        <v>49.974771072446039</v>
      </c>
      <c r="K11" s="42">
        <v>2.4572782211142858E-2</v>
      </c>
    </row>
    <row r="12" spans="1:13" ht="12" customHeight="1" x14ac:dyDescent="0.25">
      <c r="A12" s="38">
        <v>44871</v>
      </c>
      <c r="B12" s="6">
        <v>95.474500000000006</v>
      </c>
      <c r="C12" s="6">
        <v>0.67922800000000005</v>
      </c>
      <c r="D12" s="6">
        <v>5.5838899999999997E-2</v>
      </c>
      <c r="E12" s="5">
        <v>0.36753345000000004</v>
      </c>
      <c r="F12" s="6">
        <v>1.78779</v>
      </c>
      <c r="G12" s="41">
        <v>266.12551666666667</v>
      </c>
      <c r="H12" s="42">
        <v>94.670625000000015</v>
      </c>
      <c r="I12" s="6">
        <v>37.743684692769612</v>
      </c>
      <c r="J12" s="6">
        <v>49.569287963402104</v>
      </c>
      <c r="K12" s="42">
        <v>2.2548548011000001E-2</v>
      </c>
    </row>
    <row r="13" spans="1:13" ht="12" customHeight="1" x14ac:dyDescent="0.25">
      <c r="A13" s="38">
        <v>44872</v>
      </c>
      <c r="B13" s="6">
        <v>95.225399999999993</v>
      </c>
      <c r="C13" s="6">
        <v>0.65469599999999994</v>
      </c>
      <c r="D13" s="6">
        <v>6.0309399999999999E-2</v>
      </c>
      <c r="E13" s="5">
        <v>0.35750269999999995</v>
      </c>
      <c r="F13" s="6">
        <v>1.8952899999999999</v>
      </c>
      <c r="G13" s="41">
        <v>252.13317888888889</v>
      </c>
      <c r="H13" s="42">
        <v>94.670625000000015</v>
      </c>
      <c r="I13" s="6">
        <v>37.600610340867618</v>
      </c>
      <c r="J13" s="6">
        <v>49.420569906374354</v>
      </c>
      <c r="K13" s="42">
        <v>1.5796021590999999E-2</v>
      </c>
    </row>
    <row r="14" spans="1:13" ht="12" customHeight="1" x14ac:dyDescent="0.25">
      <c r="A14" s="38">
        <v>44873</v>
      </c>
      <c r="B14" s="6">
        <v>95.894400000000005</v>
      </c>
      <c r="C14" s="6">
        <v>1.0486800000000001</v>
      </c>
      <c r="D14" s="6">
        <v>6.6018599999999997E-2</v>
      </c>
      <c r="E14" s="5">
        <v>0.55734930000000005</v>
      </c>
      <c r="F14" s="6">
        <v>1.927</v>
      </c>
      <c r="G14" s="41">
        <v>256.83154277777783</v>
      </c>
      <c r="H14" s="42">
        <v>59.247361249999997</v>
      </c>
      <c r="I14" s="6">
        <v>38.01567499716662</v>
      </c>
      <c r="J14" s="6">
        <v>49.86340944240051</v>
      </c>
      <c r="K14" s="42">
        <v>2.0359712900500003E-2</v>
      </c>
    </row>
    <row r="15" spans="1:13" ht="12" customHeight="1" x14ac:dyDescent="0.25">
      <c r="A15" s="38">
        <v>44874</v>
      </c>
      <c r="B15" s="6">
        <v>95.357699999999994</v>
      </c>
      <c r="C15" s="6">
        <v>1.19</v>
      </c>
      <c r="D15" s="6">
        <v>0.14092099999999999</v>
      </c>
      <c r="E15" s="5">
        <v>0.66546050000000001</v>
      </c>
      <c r="F15" s="6">
        <v>1.9761500000000001</v>
      </c>
      <c r="G15" s="41">
        <v>259.56124888888894</v>
      </c>
      <c r="H15" s="42">
        <v>49.70803833333332</v>
      </c>
      <c r="I15" s="6">
        <v>38.105469056563443</v>
      </c>
      <c r="J15" s="6">
        <v>49.928217019747329</v>
      </c>
      <c r="K15" s="42">
        <v>1.7635302649000002E-2</v>
      </c>
    </row>
    <row r="16" spans="1:13" ht="12" customHeight="1" x14ac:dyDescent="0.25">
      <c r="A16" s="38">
        <v>44875</v>
      </c>
      <c r="B16" s="6">
        <v>95.118099999999998</v>
      </c>
      <c r="C16" s="6">
        <v>1.22868</v>
      </c>
      <c r="D16" s="6">
        <v>0.104744</v>
      </c>
      <c r="E16" s="5">
        <v>0.66671199999999997</v>
      </c>
      <c r="F16" s="6">
        <v>2.3614700000000002</v>
      </c>
      <c r="G16" s="41">
        <v>259.02063000000004</v>
      </c>
      <c r="H16" s="42">
        <v>42.895157083333331</v>
      </c>
      <c r="I16" s="6">
        <v>38.155023454487832</v>
      </c>
      <c r="J16" s="6">
        <v>49.936553336068918</v>
      </c>
      <c r="K16" s="42">
        <v>1.7590292771999999E-2</v>
      </c>
    </row>
    <row r="17" spans="1:11" ht="12" customHeight="1" x14ac:dyDescent="0.25">
      <c r="A17" s="38">
        <v>44876</v>
      </c>
      <c r="B17" s="6">
        <v>95.001099999999994</v>
      </c>
      <c r="C17" s="6">
        <v>1.1954800000000001</v>
      </c>
      <c r="D17" s="6">
        <v>7.1340700000000007E-2</v>
      </c>
      <c r="E17" s="5">
        <v>0.63341035000000001</v>
      </c>
      <c r="F17" s="6">
        <v>2.3199800000000002</v>
      </c>
      <c r="G17" s="41">
        <v>257.21865833333334</v>
      </c>
      <c r="H17" s="42">
        <v>44.511188749999995</v>
      </c>
      <c r="I17" s="6">
        <v>38.146826486410113</v>
      </c>
      <c r="J17" s="6">
        <v>49.964738807433832</v>
      </c>
      <c r="K17" s="42">
        <v>1.6900190966000001E-2</v>
      </c>
    </row>
    <row r="18" spans="1:11" ht="12" customHeight="1" x14ac:dyDescent="0.25">
      <c r="A18" s="38">
        <v>44877</v>
      </c>
      <c r="B18" s="6">
        <v>94.844800000000006</v>
      </c>
      <c r="C18" s="6">
        <v>1.242</v>
      </c>
      <c r="D18" s="6">
        <v>9.7956000000000001E-2</v>
      </c>
      <c r="E18" s="5">
        <v>0.66997799999999996</v>
      </c>
      <c r="F18" s="6">
        <v>2.38184</v>
      </c>
      <c r="G18" s="41">
        <v>259.02859500000005</v>
      </c>
      <c r="H18" s="42">
        <v>41.837025416666663</v>
      </c>
      <c r="I18" s="6">
        <v>38.134158444835457</v>
      </c>
      <c r="J18" s="6">
        <v>49.901937837853254</v>
      </c>
      <c r="K18" s="42">
        <v>9.0795029524999987E-3</v>
      </c>
    </row>
    <row r="19" spans="1:11" ht="12" customHeight="1" x14ac:dyDescent="0.25">
      <c r="A19" s="38">
        <v>44878</v>
      </c>
      <c r="B19" s="6">
        <v>95.544399999999996</v>
      </c>
      <c r="C19" s="6">
        <v>1.3198099999999999</v>
      </c>
      <c r="D19" s="6">
        <v>6.9724999999999995E-2</v>
      </c>
      <c r="E19" s="5">
        <v>0.69476749999999998</v>
      </c>
      <c r="F19" s="6">
        <v>2.0474600000000001</v>
      </c>
      <c r="G19" s="41">
        <v>259.22082499999999</v>
      </c>
      <c r="H19" s="42">
        <v>43.290344999999988</v>
      </c>
      <c r="I19" s="6">
        <v>38.086094404743385</v>
      </c>
      <c r="J19" s="6">
        <v>49.903645025637893</v>
      </c>
      <c r="K19" s="42">
        <v>5.6452133674500006E-2</v>
      </c>
    </row>
    <row r="20" spans="1:11" ht="12" customHeight="1" x14ac:dyDescent="0.25">
      <c r="A20" s="38">
        <v>44879</v>
      </c>
      <c r="B20" s="6">
        <v>95.557400000000001</v>
      </c>
      <c r="C20" s="6">
        <v>1.3703099999999999</v>
      </c>
      <c r="D20" s="6">
        <v>7.5087100000000004E-2</v>
      </c>
      <c r="E20" s="5">
        <v>0.72269854999999994</v>
      </c>
      <c r="F20" s="6">
        <v>2.0736300000000001</v>
      </c>
      <c r="G20" s="51">
        <v>258.60336277777782</v>
      </c>
      <c r="H20" s="45">
        <v>44.816680416666671</v>
      </c>
      <c r="I20" s="6">
        <v>38.011576513127764</v>
      </c>
      <c r="J20" s="6">
        <v>49.750559767352193</v>
      </c>
      <c r="K20" s="45">
        <v>9.5220696509999998E-3</v>
      </c>
    </row>
    <row r="21" spans="1:11" ht="12" customHeight="1" x14ac:dyDescent="0.25">
      <c r="A21" s="38">
        <v>44880</v>
      </c>
      <c r="B21" s="27">
        <v>95.132199999999997</v>
      </c>
      <c r="C21" s="27">
        <v>1.2830299999999999</v>
      </c>
      <c r="D21" s="27">
        <v>6.7400699999999994E-2</v>
      </c>
      <c r="E21" s="5">
        <v>0.67521534999999999</v>
      </c>
      <c r="F21" s="27">
        <v>1.82711</v>
      </c>
      <c r="G21" s="51">
        <v>259.07305888888891</v>
      </c>
      <c r="H21" s="45">
        <v>38.821696666666668</v>
      </c>
      <c r="I21" s="27">
        <v>38.022381607412029</v>
      </c>
      <c r="J21" s="27">
        <v>49.78414976187576</v>
      </c>
      <c r="K21" s="45">
        <v>1.0318688146999997E-2</v>
      </c>
    </row>
    <row r="22" spans="1:11" ht="12" customHeight="1" x14ac:dyDescent="0.25">
      <c r="A22" s="38">
        <v>44881</v>
      </c>
      <c r="B22" s="6">
        <v>93.681799999999996</v>
      </c>
      <c r="C22" s="6">
        <v>1.2372700000000001</v>
      </c>
      <c r="D22" s="6">
        <v>4.4789000000000002E-2</v>
      </c>
      <c r="E22" s="5">
        <v>0.64102950000000003</v>
      </c>
      <c r="F22" s="6">
        <v>1.7932999999999999</v>
      </c>
      <c r="G22" s="51">
        <v>257.56420888888891</v>
      </c>
      <c r="H22" s="45">
        <v>32.546036249999993</v>
      </c>
      <c r="I22" s="6">
        <v>37.968356135990703</v>
      </c>
      <c r="J22" s="6">
        <v>49.739853604272447</v>
      </c>
      <c r="K22" s="45">
        <v>8.3173873849999979E-3</v>
      </c>
    </row>
    <row r="23" spans="1:11" ht="12" customHeight="1" x14ac:dyDescent="0.25">
      <c r="A23" s="38">
        <v>44882</v>
      </c>
      <c r="B23" s="6">
        <v>91.867400000000004</v>
      </c>
      <c r="C23" s="6">
        <v>1.1685300000000001</v>
      </c>
      <c r="D23" s="6">
        <v>5.4698700000000003E-2</v>
      </c>
      <c r="E23" s="5">
        <v>0.61161435000000008</v>
      </c>
      <c r="F23" s="6">
        <v>2.02772</v>
      </c>
      <c r="G23" s="51">
        <v>259.10549944444449</v>
      </c>
      <c r="H23" s="45">
        <v>30.088444166666658</v>
      </c>
      <c r="I23" s="6">
        <v>38.114411203557317</v>
      </c>
      <c r="J23" s="6">
        <v>49.837920577732874</v>
      </c>
      <c r="K23" s="45">
        <v>8.8079616564999998E-3</v>
      </c>
    </row>
    <row r="24" spans="1:11" ht="12" customHeight="1" x14ac:dyDescent="0.25">
      <c r="A24" s="38">
        <v>44883</v>
      </c>
      <c r="B24" s="6">
        <v>94.307100000000005</v>
      </c>
      <c r="C24" s="6">
        <v>1.18902</v>
      </c>
      <c r="D24" s="6">
        <v>5.9412100000000002E-2</v>
      </c>
      <c r="E24" s="5">
        <v>0.62421605000000002</v>
      </c>
      <c r="F24" s="6">
        <v>2.1923900000000001</v>
      </c>
      <c r="G24" s="51">
        <v>256.56192000000004</v>
      </c>
      <c r="H24" s="45">
        <v>23.284000833333327</v>
      </c>
      <c r="I24" s="6">
        <v>38.190792042463329</v>
      </c>
      <c r="J24" s="6">
        <v>49.935874189956245</v>
      </c>
      <c r="K24" s="45">
        <v>8.449408511000003E-3</v>
      </c>
    </row>
    <row r="25" spans="1:11" ht="12" customHeight="1" x14ac:dyDescent="0.25">
      <c r="A25" s="38">
        <v>44884</v>
      </c>
      <c r="B25" s="6">
        <v>94.880799999999994</v>
      </c>
      <c r="C25" s="6">
        <v>1.14825</v>
      </c>
      <c r="D25" s="6">
        <v>6.0223899999999997E-2</v>
      </c>
      <c r="E25" s="5">
        <v>0.60423694999999999</v>
      </c>
      <c r="F25" s="6">
        <v>2.2368999999999999</v>
      </c>
      <c r="G25" s="51">
        <v>256.11441055555559</v>
      </c>
      <c r="H25" s="45">
        <v>25.100340416666672</v>
      </c>
      <c r="I25" s="6">
        <v>38.085721815285304</v>
      </c>
      <c r="J25" s="6">
        <v>49.843120720597767</v>
      </c>
      <c r="K25" s="45">
        <v>7.7533011044999996E-3</v>
      </c>
    </row>
    <row r="26" spans="1:11" ht="12" customHeight="1" x14ac:dyDescent="0.25">
      <c r="A26" s="38">
        <v>44885</v>
      </c>
      <c r="B26" s="6">
        <v>90.192999999999998</v>
      </c>
      <c r="C26" s="6">
        <v>1.15442</v>
      </c>
      <c r="D26" s="6">
        <v>3.6692700000000002E-2</v>
      </c>
      <c r="E26" s="5">
        <v>0.59555634999999996</v>
      </c>
      <c r="F26" s="6">
        <v>1.74214</v>
      </c>
      <c r="G26" s="51">
        <v>253.15219111111114</v>
      </c>
      <c r="H26" s="45">
        <v>22.218204166666663</v>
      </c>
      <c r="I26" s="6">
        <v>37.927743885060195</v>
      </c>
      <c r="J26" s="6">
        <v>49.649173035522821</v>
      </c>
      <c r="K26" s="45">
        <v>7.7518004550000009E-3</v>
      </c>
    </row>
    <row r="27" spans="1:11" ht="12" customHeight="1" x14ac:dyDescent="0.25">
      <c r="A27" s="38">
        <v>44886</v>
      </c>
      <c r="B27" s="6">
        <v>94.149199999999993</v>
      </c>
      <c r="C27" s="6">
        <v>1.19794</v>
      </c>
      <c r="D27" s="6">
        <v>0.12033099999999999</v>
      </c>
      <c r="E27" s="5">
        <v>0.65913549999999999</v>
      </c>
      <c r="F27" s="6">
        <v>3.5798800000000002</v>
      </c>
      <c r="G27" s="51">
        <v>255.28340150000002</v>
      </c>
      <c r="H27" s="45">
        <v>14.55344916666667</v>
      </c>
      <c r="I27" s="6">
        <v>38.502649418874704</v>
      </c>
      <c r="J27" s="6">
        <v>50.214815007914922</v>
      </c>
      <c r="K27" s="45">
        <v>7.6797902964999987E-3</v>
      </c>
    </row>
    <row r="28" spans="1:11" ht="12" customHeight="1" x14ac:dyDescent="0.25">
      <c r="A28" s="38">
        <v>44887</v>
      </c>
      <c r="B28" s="6">
        <v>94.268100000000004</v>
      </c>
      <c r="C28" s="6">
        <v>1.194</v>
      </c>
      <c r="D28" s="6">
        <v>8.3547200000000002E-2</v>
      </c>
      <c r="E28" s="5">
        <v>0.63877359999999994</v>
      </c>
      <c r="F28" s="6">
        <v>2.7166700000000001</v>
      </c>
      <c r="G28" s="52">
        <v>255.92976388888891</v>
      </c>
      <c r="H28" s="45">
        <v>13.374100833333333</v>
      </c>
      <c r="I28" s="6">
        <v>38.313001384712948</v>
      </c>
      <c r="J28" s="6">
        <v>50.057811932696012</v>
      </c>
      <c r="K28" s="45">
        <v>8.2588782680000014E-3</v>
      </c>
    </row>
    <row r="29" spans="1:11" ht="12" customHeight="1" x14ac:dyDescent="0.25">
      <c r="A29" s="38">
        <v>44888</v>
      </c>
      <c r="B29" s="6">
        <v>94.815399999999997</v>
      </c>
      <c r="C29" s="6">
        <v>1.2772300000000001</v>
      </c>
      <c r="D29" s="6">
        <v>5.9122300000000003E-2</v>
      </c>
      <c r="E29" s="5">
        <v>0.66817615000000008</v>
      </c>
      <c r="F29" s="6">
        <v>2.24546</v>
      </c>
      <c r="G29" s="52">
        <v>257.3822327777778</v>
      </c>
      <c r="H29" s="45">
        <v>20.686936666666664</v>
      </c>
      <c r="I29" s="6">
        <v>37.96984649382302</v>
      </c>
      <c r="J29" s="6">
        <v>49.672165515229004</v>
      </c>
      <c r="K29" s="45">
        <v>8.8094611049999993E-3</v>
      </c>
    </row>
    <row r="30" spans="1:11" ht="12" customHeight="1" x14ac:dyDescent="0.25">
      <c r="A30" s="38">
        <v>44889</v>
      </c>
      <c r="B30" s="6">
        <v>94.935000000000002</v>
      </c>
      <c r="C30" s="6">
        <v>1.17838</v>
      </c>
      <c r="D30" s="6">
        <v>6.9763400000000003E-2</v>
      </c>
      <c r="E30" s="5">
        <v>0.62407170000000001</v>
      </c>
      <c r="F30" s="6">
        <v>2.3010700000000002</v>
      </c>
      <c r="G30" s="52">
        <v>257.09680166666669</v>
      </c>
      <c r="H30" s="45">
        <v>20.828607916666666</v>
      </c>
      <c r="I30" s="6">
        <v>38.209421515367232</v>
      </c>
      <c r="J30" s="6">
        <v>49.978906483640877</v>
      </c>
      <c r="K30" s="45">
        <v>1.1278834202500001E-2</v>
      </c>
    </row>
    <row r="31" spans="1:11" ht="12" customHeight="1" x14ac:dyDescent="0.25">
      <c r="A31" s="38">
        <v>44890</v>
      </c>
      <c r="B31" s="6">
        <v>95.204300000000003</v>
      </c>
      <c r="C31" s="6">
        <v>1.1720999999999999</v>
      </c>
      <c r="D31" s="6">
        <v>0.142761</v>
      </c>
      <c r="E31" s="5">
        <v>0.65743049999999992</v>
      </c>
      <c r="F31" s="6">
        <v>2.7385999999999999</v>
      </c>
      <c r="G31" s="52">
        <v>256.35296611111113</v>
      </c>
      <c r="H31" s="45">
        <v>11.946932083333333</v>
      </c>
      <c r="I31" s="6">
        <v>38.271271365408204</v>
      </c>
      <c r="J31" s="6">
        <v>50.089640139664489</v>
      </c>
      <c r="K31" s="45">
        <v>8.2003691510000015E-3</v>
      </c>
    </row>
    <row r="32" spans="1:11" ht="12" customHeight="1" x14ac:dyDescent="0.25">
      <c r="A32" s="38">
        <v>44891</v>
      </c>
      <c r="B32" s="6">
        <v>95.275599999999997</v>
      </c>
      <c r="C32" s="6">
        <v>1.1592</v>
      </c>
      <c r="D32" s="6">
        <v>0.14025000000000001</v>
      </c>
      <c r="E32" s="5">
        <v>0.649725</v>
      </c>
      <c r="F32" s="6">
        <v>2.7484999999999999</v>
      </c>
      <c r="G32" s="52">
        <v>257.21252444444445</v>
      </c>
      <c r="H32" s="45">
        <v>10.839700375</v>
      </c>
      <c r="I32" s="6">
        <v>38.279840922943997</v>
      </c>
      <c r="J32" s="6">
        <v>50.110041428070204</v>
      </c>
      <c r="K32" s="45">
        <v>1.2169972599499996E-2</v>
      </c>
    </row>
    <row r="33" spans="1:12" ht="12" customHeight="1" x14ac:dyDescent="0.25">
      <c r="A33" s="38">
        <v>44892</v>
      </c>
      <c r="B33" s="6">
        <v>94.913700000000006</v>
      </c>
      <c r="C33" s="6">
        <v>1.15855</v>
      </c>
      <c r="D33" s="6">
        <v>0.14044899999999999</v>
      </c>
      <c r="E33" s="5">
        <v>0.64949950000000001</v>
      </c>
      <c r="F33" s="6">
        <v>2.7202899999999999</v>
      </c>
      <c r="G33" s="52">
        <v>258.8646238888889</v>
      </c>
      <c r="H33" s="45">
        <v>12.190814999999999</v>
      </c>
      <c r="I33" s="6">
        <v>38.276115028363215</v>
      </c>
      <c r="J33" s="6">
        <v>50.112206082265338</v>
      </c>
      <c r="K33" s="45">
        <v>2.2099979315000004E-2</v>
      </c>
    </row>
    <row r="34" spans="1:12" ht="12" customHeight="1" x14ac:dyDescent="0.25">
      <c r="A34" s="38">
        <v>44893</v>
      </c>
      <c r="B34" s="6">
        <v>94.354200000000006</v>
      </c>
      <c r="C34" s="6">
        <v>1.17127</v>
      </c>
      <c r="D34" s="6">
        <v>0.140234</v>
      </c>
      <c r="E34" s="5">
        <v>0.655752</v>
      </c>
      <c r="F34" s="6">
        <v>2.5165000000000002</v>
      </c>
      <c r="G34" s="52">
        <v>260.26434333333333</v>
      </c>
      <c r="H34" s="45">
        <v>12.15825041666667</v>
      </c>
      <c r="I34" s="6">
        <v>38.196753473792583</v>
      </c>
      <c r="J34" s="6">
        <v>50.042454447996519</v>
      </c>
      <c r="K34" s="45">
        <v>1.6879188478500003E-2</v>
      </c>
    </row>
    <row r="35" spans="1:12" ht="12" customHeight="1" x14ac:dyDescent="0.25">
      <c r="A35" s="38">
        <v>44894</v>
      </c>
      <c r="B35" s="46">
        <v>94.999300000000005</v>
      </c>
      <c r="C35" s="46">
        <v>1.16106</v>
      </c>
      <c r="D35" s="46">
        <v>0.13989299999999999</v>
      </c>
      <c r="E35" s="5">
        <v>0.65047650000000001</v>
      </c>
      <c r="F35" s="46">
        <v>2.7275800000000001</v>
      </c>
      <c r="G35" s="52">
        <v>258.68447888888892</v>
      </c>
      <c r="H35" s="45">
        <v>13.261549583333329</v>
      </c>
      <c r="I35" s="46">
        <v>38.266427702453186</v>
      </c>
      <c r="J35" s="46">
        <v>50.100381921151644</v>
      </c>
      <c r="K35" s="45">
        <v>1.5941547962000001E-2</v>
      </c>
    </row>
    <row r="36" spans="1:12" ht="12" customHeight="1" thickBot="1" x14ac:dyDescent="0.3">
      <c r="A36" s="38">
        <v>44895</v>
      </c>
      <c r="B36" s="47">
        <v>88.77</v>
      </c>
      <c r="C36" s="47">
        <v>1.13096</v>
      </c>
      <c r="D36" s="47">
        <v>8.9526099999999997E-2</v>
      </c>
      <c r="E36" s="5">
        <v>0.61024305000000001</v>
      </c>
      <c r="F36" s="47">
        <v>2.66486</v>
      </c>
      <c r="G36" s="53">
        <v>252.515625</v>
      </c>
      <c r="H36" s="50">
        <v>10.779679166666666</v>
      </c>
      <c r="I36" s="47">
        <v>38.244444924426574</v>
      </c>
      <c r="J36" s="47">
        <v>50.028484338840478</v>
      </c>
      <c r="K36" s="50">
        <v>8.8229633475000024E-3</v>
      </c>
    </row>
    <row r="37" spans="1:12" ht="15.75" thickBot="1" x14ac:dyDescent="0.3">
      <c r="A37" s="29" t="s">
        <v>16</v>
      </c>
      <c r="B37" s="30">
        <f t="shared" ref="B37:K37" si="0">MIN(B7:B36)</f>
        <v>88.77</v>
      </c>
      <c r="C37" s="30">
        <f t="shared" si="0"/>
        <v>0.65469599999999994</v>
      </c>
      <c r="D37" s="30">
        <f t="shared" si="0"/>
        <v>3.6692700000000002E-2</v>
      </c>
      <c r="E37" s="31">
        <f t="shared" si="0"/>
        <v>0.35750269999999995</v>
      </c>
      <c r="F37" s="30">
        <f t="shared" si="0"/>
        <v>1.7368699999999999</v>
      </c>
      <c r="G37" s="30">
        <f t="shared" si="0"/>
        <v>252.13317888888889</v>
      </c>
      <c r="H37" s="30">
        <f t="shared" si="0"/>
        <v>10.779679166666666</v>
      </c>
      <c r="I37" s="30">
        <f t="shared" si="0"/>
        <v>37.600610340867618</v>
      </c>
      <c r="J37" s="30">
        <f t="shared" si="0"/>
        <v>49.420569906374354</v>
      </c>
      <c r="K37" s="30">
        <f t="shared" si="0"/>
        <v>7.6797902964999987E-3</v>
      </c>
      <c r="L37" s="25"/>
    </row>
    <row r="38" spans="1:12" ht="7.5" customHeight="1" x14ac:dyDescent="0.2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2" x14ac:dyDescent="0.25">
      <c r="A39" s="1" t="s">
        <v>7</v>
      </c>
      <c r="B39" s="81" t="s">
        <v>42</v>
      </c>
      <c r="C39" s="82"/>
      <c r="D39" s="82"/>
      <c r="E39" s="82"/>
      <c r="F39" s="82"/>
      <c r="G39" s="82"/>
      <c r="H39" s="82"/>
      <c r="I39" s="82"/>
      <c r="J39" s="82"/>
      <c r="K39" s="83"/>
    </row>
    <row r="40" spans="1:12" x14ac:dyDescent="0.25">
      <c r="A40" s="2"/>
      <c r="B40" s="84"/>
      <c r="C40" s="85"/>
      <c r="D40" s="85"/>
      <c r="E40" s="85"/>
      <c r="F40" s="85"/>
      <c r="G40" s="85"/>
      <c r="H40" s="85"/>
      <c r="I40" s="85"/>
      <c r="J40" s="85"/>
      <c r="K40" s="86"/>
    </row>
    <row r="41" spans="1:12" x14ac:dyDescent="0.25">
      <c r="A41" s="2"/>
      <c r="B41" s="84"/>
      <c r="C41" s="85"/>
      <c r="D41" s="85"/>
      <c r="E41" s="85"/>
      <c r="F41" s="85"/>
      <c r="G41" s="85"/>
      <c r="H41" s="85"/>
      <c r="I41" s="85"/>
      <c r="J41" s="85"/>
      <c r="K41" s="86"/>
    </row>
    <row r="42" spans="1:12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2" x14ac:dyDescent="0.25">
      <c r="A43" s="2"/>
      <c r="B43" s="87"/>
      <c r="C43" s="88"/>
      <c r="D43" s="88"/>
      <c r="E43" s="88"/>
      <c r="F43" s="88"/>
      <c r="G43" s="88"/>
      <c r="H43" s="88"/>
      <c r="I43" s="88"/>
      <c r="J43" s="88"/>
      <c r="K43" s="89"/>
    </row>
  </sheetData>
  <protectedRanges>
    <protectedRange sqref="A2:K4" name="Rango1"/>
  </protectedRanges>
  <mergeCells count="8">
    <mergeCell ref="B39:K43"/>
    <mergeCell ref="A1:K1"/>
    <mergeCell ref="A2:B2"/>
    <mergeCell ref="C2:K2"/>
    <mergeCell ref="A3:B3"/>
    <mergeCell ref="C3:K3"/>
    <mergeCell ref="A4:B4"/>
    <mergeCell ref="C4:D4"/>
  </mergeCells>
  <conditionalFormatting sqref="E7:E36">
    <cfRule type="cellIs" dxfId="7" priority="8" operator="greaterThan">
      <formula>4</formula>
    </cfRule>
  </conditionalFormatting>
  <conditionalFormatting sqref="G14:G27">
    <cfRule type="cellIs" dxfId="6" priority="7" operator="greaterThan">
      <formula>271.15</formula>
    </cfRule>
  </conditionalFormatting>
  <conditionalFormatting sqref="H14:H27">
    <cfRule type="cellIs" dxfId="5" priority="6" operator="greaterThan">
      <formula>110</formula>
    </cfRule>
  </conditionalFormatting>
  <conditionalFormatting sqref="H14:H27">
    <cfRule type="cellIs" dxfId="4" priority="5" operator="greaterThan">
      <formula>110</formula>
    </cfRule>
  </conditionalFormatting>
  <conditionalFormatting sqref="K14:K27">
    <cfRule type="cellIs" dxfId="3" priority="4" operator="greaterThan">
      <formula>110</formula>
    </cfRule>
  </conditionalFormatting>
  <conditionalFormatting sqref="K14:K27">
    <cfRule type="cellIs" dxfId="2" priority="3" operator="greaterThan">
      <formula>110</formula>
    </cfRule>
  </conditionalFormatting>
  <conditionalFormatting sqref="H36">
    <cfRule type="cellIs" dxfId="1" priority="2" operator="greaterThan">
      <formula>110</formula>
    </cfRule>
  </conditionalFormatting>
  <conditionalFormatting sqref="K36">
    <cfRule type="cellIs" dxfId="0" priority="1" operator="greaterThan">
      <formula>110</formula>
    </cfRule>
  </conditionalFormatting>
  <dataValidations count="3">
    <dataValidation type="date" operator="greaterThan" allowBlank="1" showInputMessage="1" showErrorMessage="1" errorTitle="Error" error="Sólo formato de fecha, por ejemplo: 01/06/12 o 1-6-12." sqref="A7:A36" xr:uid="{B533734F-7425-4045-A864-2720F3AC699A}">
      <formula1>40909</formula1>
    </dataValidation>
    <dataValidation type="decimal" allowBlank="1" showInputMessage="1" showErrorMessage="1" errorTitle="Error" error="El valor tiene que estar entre 0 y 100" sqref="G36 B22:D24 F22:F24 I22:J24" xr:uid="{B5A77E52-5B57-400E-B0E0-F42634285887}">
      <formula1>0</formula1>
      <formula2>100</formula2>
    </dataValidation>
    <dataValidation type="list" allowBlank="1" showInputMessage="1" showErrorMessage="1" sqref="C4:D4" xr:uid="{EF7E3AD6-0EA3-4E89-8F49-FDC293C57B0E}">
      <formula1>regiones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Promedios</vt:lpstr>
      <vt:lpstr>Maximos</vt:lpstr>
      <vt:lpstr>Minimos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Gillentine, Cheryl</cp:lastModifiedBy>
  <cp:lastPrinted>2017-10-03T18:51:24Z</cp:lastPrinted>
  <dcterms:created xsi:type="dcterms:W3CDTF">2012-05-21T15:11:37Z</dcterms:created>
  <dcterms:modified xsi:type="dcterms:W3CDTF">2023-02-15T15:48:58Z</dcterms:modified>
</cp:coreProperties>
</file>